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8790" yWindow="300" windowWidth="19320" windowHeight="12780"/>
  </bookViews>
  <sheets>
    <sheet name="Főösszesítő" sheetId="35" r:id="rId1"/>
    <sheet name="Összesen" sheetId="34" r:id="rId2"/>
    <sheet name="Villanyszerelés, vezetékek lámp" sheetId="9" r:id="rId3"/>
    <sheet name="Melegpadló burkolatok készítése" sheetId="8" r:id="rId4"/>
    <sheet name="Folyosó kerámia burkolat cseréj" sheetId="7" r:id="rId5"/>
    <sheet name="Sötétítő rolók beépítése utcai " sheetId="6" r:id="rId6"/>
    <sheet name="Riasztó rendszer szerelése" sheetId="5" r:id="rId7"/>
    <sheet name="Felületképzés, festés, mázolás" sheetId="4" r:id="rId8"/>
    <sheet name="Akadálymentesítés" sheetId="3" r:id="rId9"/>
    <sheet name="Riasztó rendszer" sheetId="36" r:id="rId10"/>
  </sheets>
  <definedNames>
    <definedName name="_xlnm.Print_Area" localSheetId="0">Főösszesítő!$A$1:$E$37</definedName>
  </definedNames>
  <calcPr calcId="125725"/>
</workbook>
</file>

<file path=xl/calcChain.xml><?xml version="1.0" encoding="utf-8"?>
<calcChain xmlns="http://schemas.openxmlformats.org/spreadsheetml/2006/main">
  <c r="C10" i="34"/>
  <c r="B10"/>
  <c r="I18" i="36"/>
  <c r="H18"/>
  <c r="I6"/>
  <c r="H6"/>
  <c r="I16"/>
  <c r="H16"/>
  <c r="I14"/>
  <c r="H14"/>
  <c r="I12"/>
  <c r="H12"/>
  <c r="I10"/>
  <c r="H10"/>
  <c r="I8"/>
  <c r="H8"/>
  <c r="I4"/>
  <c r="H4"/>
  <c r="C9" i="34" l="1"/>
  <c r="B9"/>
  <c r="C8"/>
  <c r="B8"/>
  <c r="C7"/>
  <c r="B7"/>
  <c r="C6"/>
  <c r="B6"/>
  <c r="C5"/>
  <c r="B5"/>
  <c r="C4"/>
  <c r="B4"/>
  <c r="C3"/>
  <c r="B3"/>
  <c r="B11" s="1"/>
  <c r="I6" i="3"/>
  <c r="H6"/>
  <c r="I10" i="4"/>
  <c r="H10"/>
  <c r="I18" i="5"/>
  <c r="H18"/>
  <c r="I7" i="6"/>
  <c r="H7"/>
  <c r="I37" i="7"/>
  <c r="H37"/>
  <c r="I23" i="8"/>
  <c r="H23"/>
  <c r="I87" i="9"/>
  <c r="H87"/>
  <c r="I85"/>
  <c r="H85"/>
  <c r="I82"/>
  <c r="H82"/>
  <c r="I80"/>
  <c r="H80"/>
  <c r="I78"/>
  <c r="H78"/>
  <c r="I76"/>
  <c r="H76"/>
  <c r="I74"/>
  <c r="H74"/>
  <c r="I71"/>
  <c r="H71"/>
  <c r="I68"/>
  <c r="H68"/>
  <c r="I65"/>
  <c r="H65"/>
  <c r="I62"/>
  <c r="H62"/>
  <c r="I59"/>
  <c r="H59"/>
  <c r="I56"/>
  <c r="H56"/>
  <c r="I53"/>
  <c r="H53"/>
  <c r="I50"/>
  <c r="H50"/>
  <c r="I48"/>
  <c r="H48"/>
  <c r="I46"/>
  <c r="H46"/>
  <c r="I44"/>
  <c r="H44"/>
  <c r="I41"/>
  <c r="H41"/>
  <c r="I38"/>
  <c r="H38"/>
  <c r="I35"/>
  <c r="H35"/>
  <c r="I32"/>
  <c r="H32"/>
  <c r="I29"/>
  <c r="H29"/>
  <c r="I27"/>
  <c r="H27"/>
  <c r="I25"/>
  <c r="H25"/>
  <c r="I23"/>
  <c r="H23"/>
  <c r="I20"/>
  <c r="H20"/>
  <c r="I18"/>
  <c r="H18"/>
  <c r="I16"/>
  <c r="H16"/>
  <c r="I14"/>
  <c r="H14"/>
  <c r="I12"/>
  <c r="H12"/>
  <c r="I9"/>
  <c r="H9"/>
  <c r="I6"/>
  <c r="H6"/>
  <c r="I4"/>
  <c r="H4"/>
  <c r="I21" i="8"/>
  <c r="H21"/>
  <c r="I18"/>
  <c r="H18"/>
  <c r="I15"/>
  <c r="H15"/>
  <c r="I12"/>
  <c r="H12"/>
  <c r="I9"/>
  <c r="H9"/>
  <c r="I6"/>
  <c r="H6"/>
  <c r="I4"/>
  <c r="H4"/>
  <c r="I35" i="7"/>
  <c r="H35"/>
  <c r="I32"/>
  <c r="H32"/>
  <c r="I29"/>
  <c r="H29"/>
  <c r="I26"/>
  <c r="H26"/>
  <c r="I23"/>
  <c r="H23"/>
  <c r="I20"/>
  <c r="H20"/>
  <c r="I17"/>
  <c r="H17"/>
  <c r="I14"/>
  <c r="H14"/>
  <c r="I11"/>
  <c r="H11"/>
  <c r="I8"/>
  <c r="H8"/>
  <c r="I5"/>
  <c r="H5"/>
  <c r="I5" i="6"/>
  <c r="H5"/>
  <c r="I16" i="5"/>
  <c r="H16"/>
  <c r="I14"/>
  <c r="H14"/>
  <c r="I12"/>
  <c r="H12"/>
  <c r="I10"/>
  <c r="H10"/>
  <c r="I8"/>
  <c r="H8"/>
  <c r="I6"/>
  <c r="H6"/>
  <c r="I4"/>
  <c r="H4"/>
  <c r="I8" i="4"/>
  <c r="H8"/>
  <c r="I5"/>
  <c r="H5"/>
  <c r="I4" i="3"/>
  <c r="H4"/>
  <c r="C11" i="34" l="1"/>
  <c r="B12"/>
  <c r="D23" i="35"/>
  <c r="D24" s="1"/>
  <c r="C23" l="1"/>
  <c r="C24" s="1"/>
  <c r="C25" s="1"/>
  <c r="C26" s="1"/>
  <c r="C27" s="1"/>
</calcChain>
</file>

<file path=xl/sharedStrings.xml><?xml version="1.0" encoding="utf-8"?>
<sst xmlns="http://schemas.openxmlformats.org/spreadsheetml/2006/main" count="446" uniqueCount="172">
  <si>
    <t>Akadálymentesítés</t>
  </si>
  <si>
    <t>K-tétel</t>
  </si>
  <si>
    <t>Épület akadálymentesítése, Akadálymentesítési dokumentációban leírtak alapján</t>
  </si>
  <si>
    <t>klt</t>
  </si>
  <si>
    <t xml:space="preserve"> </t>
  </si>
  <si>
    <t>Felületképzés, festés, mázolás</t>
  </si>
  <si>
    <t>Falsimítás műanyag kötőanyagú készítménnyel, 1,5 mm vastagságig, felülettisztítással, portalanítással, sarkok, élek legömbölyítésével, csiszolással, Baumit meszes glettel, vagy azzal egyenértékű,</t>
  </si>
  <si>
    <t>47-151-001-001-34-14110</t>
  </si>
  <si>
    <t>vakolt felületen (csak javítás szükség szerint max 20 % felületen)</t>
  </si>
  <si>
    <t>m2</t>
  </si>
  <si>
    <t>Festés műanyagbázisú diszperziós beltéri falfestékkel, két rétegben, a  felület  megtisztításával, kaparással, dörzsöléssel, lemosással, tapaszolással,</t>
  </si>
  <si>
    <t>M-47-141-001-001-13-61120</t>
  </si>
  <si>
    <t>vakolt felületen, fehér színben</t>
  </si>
  <si>
    <t>Riasztó rendszer szerelése</t>
  </si>
  <si>
    <t>SP riasztó központ bővíthető, LCD kezelővel, trafóval, akkuval</t>
  </si>
  <si>
    <t>db</t>
  </si>
  <si>
    <t>Riasztó kábel</t>
  </si>
  <si>
    <t>m</t>
  </si>
  <si>
    <t>Mozgásérzékelő tartóval</t>
  </si>
  <si>
    <t>Kültéri sziréna</t>
  </si>
  <si>
    <t>Gégecső</t>
  </si>
  <si>
    <t>Segéd tápegység akkuval dobozban</t>
  </si>
  <si>
    <t>Szerelési segédanyag</t>
  </si>
  <si>
    <t>Sötétítő rolók beépítése utcai ablakokra</t>
  </si>
  <si>
    <t>Rugós roletta tokozat nélkül + kiakasztókkal, fényzáró anyaggal</t>
  </si>
  <si>
    <t>115/200 cm-es méretben</t>
  </si>
  <si>
    <t>Folyosó kerámia burkolat cseréje</t>
  </si>
  <si>
    <t>Lapburkolatok bontása, padlóburkolat bármely méretű kőagyag, mozaik vagy</t>
  </si>
  <si>
    <t>42-000-2.1</t>
  </si>
  <si>
    <t>tört mozaik lapból</t>
  </si>
  <si>
    <t>Lapburkolatok bontása, lábazatburkolat 0,50 m magasságig, egyenes egysoros vagy lépcsős kivitelben,</t>
  </si>
  <si>
    <t>42-000-2.3</t>
  </si>
  <si>
    <t>10x10 - 20x20 cm-es lapméretig</t>
  </si>
  <si>
    <t>Vakolatok pótlása, keskenyvakolatok pótlása</t>
  </si>
  <si>
    <t>36-090-2.1.1</t>
  </si>
  <si>
    <t>oldalfalon, 10 cm szélességig</t>
  </si>
  <si>
    <t>Felület-előkészítés meglévő cementkötésű aljzat tisztítása, laza vagy szennyezett felületrészek eltávolítása,</t>
  </si>
  <si>
    <t>31-032-1.1.2</t>
  </si>
  <si>
    <t>3 mm vastagságig, betoncsiszolóval</t>
  </si>
  <si>
    <t>Felület-előkészítés alapfelület előkészítése (kellősítése) műanyagbázisú alapozóval, hengerrel felhordva, 1 rétegben</t>
  </si>
  <si>
    <t>31-032-1.3.1-0415916</t>
  </si>
  <si>
    <t>Mélyalapozó</t>
  </si>
  <si>
    <t>Kontaktesztrich készítése kézi feldolgozással, cementbázisú esztrichből</t>
  </si>
  <si>
    <t>31-032-2.1.2.1-0215094</t>
  </si>
  <si>
    <t>max 3,0 cm vastagságban</t>
  </si>
  <si>
    <t>Padlóburkolat hordozószerkezetének felületelőkészítése beltérben, beton</t>
  </si>
  <si>
    <t>42-011-2.1.1.1-0151721</t>
  </si>
  <si>
    <t>alapfelületen felületelőkészítő alapozó és tapadóhíd felhordása egy rétegben</t>
  </si>
  <si>
    <t>Padlóburkolat készítése, beltérben, tégla, beton, vakolt alapfelületen, mázas kerámiával, kötésben vagy hálósan, 3-5 mm vtg. ragasztóba rakva, 1-10 mm fugaszélességgel, 10x10 - 20x20 cm közötti lapmérettel</t>
  </si>
  <si>
    <t>42-022-1.1.1.1.1.2</t>
  </si>
  <si>
    <t>cementkötésű ragasztóhabarcs, szürke, Flex fugázó, fehér</t>
  </si>
  <si>
    <t>Lábazatburkolat készítése, beltérben, mázas kerámiával, egyenes, egysoros kivitelben, 3-5 mm ragasztóba rakva, 1-10 mm fugaszélességgel, 10 cm magasságig, 10x20 - 20×20 cm közötti lapmérettel ragasztó, fagyálló,</t>
  </si>
  <si>
    <t>42-022-2.1.1.1.2-0212002</t>
  </si>
  <si>
    <t>fugázó, fehér</t>
  </si>
  <si>
    <t>Építési törmelék konténeres elszállítása, lerakása, lerakóhelyi díjjal,</t>
  </si>
  <si>
    <t>21-011-11.3</t>
  </si>
  <si>
    <t>5,0 m3-es konténerbe</t>
  </si>
  <si>
    <t>Munkahelyi depóniából építési törmelék konténerbe rakása, kézi erővel, önálló munka esetén elszámolva,</t>
  </si>
  <si>
    <t>21-011-12</t>
  </si>
  <si>
    <t>konténer szállítás nélkül</t>
  </si>
  <si>
    <t>m3</t>
  </si>
  <si>
    <t>Melegpadló burkolatok készítése, felújítása</t>
  </si>
  <si>
    <t>42-000-430</t>
  </si>
  <si>
    <t>Gumilemez vagy PVC burkolat bontása</t>
  </si>
  <si>
    <t>42-000-492</t>
  </si>
  <si>
    <t>Linóleum lábazati szegély bontása</t>
  </si>
  <si>
    <t>Aljzatkiegyenlítés készítése belső térben, önterülő padlókiegyenlítővel, max. 3 mm vastagságban padlón, vízszintes felületen</t>
  </si>
  <si>
    <t>42-061-021-004-70-00110</t>
  </si>
  <si>
    <t>(linoleum burkolat alatt)</t>
  </si>
  <si>
    <t>Aljzatkiegyenlítés készítése belső térben, önterülő padlókiegyenlítővel, 3 mm vastagságban padlón, vízszintes felületen</t>
  </si>
  <si>
    <t>(Sport linoleum burkolat alatt) speciális segédanyaggal</t>
  </si>
  <si>
    <t>Linoleum burkolat készítése, illesztések kihegesztésével és a saját</t>
  </si>
  <si>
    <t>anyagából felhajtott lábazattal együtt, 2,5 mm vastagságban pl: ARMSTRONG DLW MARMORETTE LPX, vagy ezzel egyenértékű</t>
  </si>
  <si>
    <t>Regupol 6 mm vastagságú alátétréteg fektetése, kiegyenlített aljzatra,</t>
  </si>
  <si>
    <t>linóleum sportpadló alatt</t>
  </si>
  <si>
    <t>Linóleum sportpadló fektetése, illesztések kihegesztésével és a saját anyagából állított lábazattal együtt, 4 mm vastagságban</t>
  </si>
  <si>
    <t>pl: ARMSTRONG DLW Linodur Sport, vagy ezzel egyenértékű</t>
  </si>
  <si>
    <t>Villanyszerelés, vezetékek lámpák, szerelvények cseréje</t>
  </si>
  <si>
    <t>STM LUX 2 x 58 w - os fénycső armatúra szerelés</t>
  </si>
  <si>
    <t>STM LUX 2 x 58 w - os fénycső armatúra szerelés /INVERTERES</t>
  </si>
  <si>
    <t>Fénycső szerelése két foglalattal, SIMOTRADE 58 W   830,</t>
  </si>
  <si>
    <t>840  3 sávos</t>
  </si>
  <si>
    <t>SIMOVILL gyártmányú por- és páramentes fénycsöves lámpatest műanyag testtel, műanyag búrával, előre elkészített</t>
  </si>
  <si>
    <t>tartószerkezetre szerelve PER-258    2x58 W</t>
  </si>
  <si>
    <t>100 w- os lámpa szerelés + ledes izzó</t>
  </si>
  <si>
    <t>Kijárat mutató /ECOGLASSE LEDES /</t>
  </si>
  <si>
    <t>Kijárat mutató /ECOGLASSE LEDES /  + függeszték</t>
  </si>
  <si>
    <t>V STAS 2x26 w-os mélysugárzó szerelés üveg lappal</t>
  </si>
  <si>
    <t>V inverteres</t>
  </si>
  <si>
    <t>26 w - os compack fénycső szerelés</t>
  </si>
  <si>
    <t>38 w os BRIO lámpa szerelés</t>
  </si>
  <si>
    <t>Csőinga armatúra tartó szerelés</t>
  </si>
  <si>
    <t>LEGRAND kapcsoló szerelése süllyesztetten, fészekvéséssel, doboz elhelyezéssel, bekötéssel, keret nélkül 10 A, 250 V, VALENA típusú mechanizmus fedéllel elefántcsont színű</t>
  </si>
  <si>
    <t>kétpólusú, kat.szám:774302</t>
  </si>
  <si>
    <t>PRODAX ARCUS szerelvényekhez rugós bekötésű kapcsolóbetét szerelése fedéllel, kerettel, süllyesztetten, fészekvéséssel, doboz elhelyezéssel, bekötéssel, 10A, 250V, fehér és krém színben alternatív</t>
  </si>
  <si>
    <t>(váltó) Pdk2-106 rkb2 + Pb-1.2 + Pk-1.2</t>
  </si>
  <si>
    <t>LEGRAND TV-RD-SAT antenna csatlakozóaljzat szerelése süllyesztetten, fészekvéséssel, doboz elhelyezéssel, bekötéssel, keret nélkül, VALENA típusú mechanizmus fedéllel</t>
  </si>
  <si>
    <t>elefántcsont színű csillagpontos, kat.szám:774335</t>
  </si>
  <si>
    <t>LEGRAND 2P+F földelt csatlakozóaljzat szerelése süllyesztetten, fészekvéséssel, doboz elhelyezéssel, bekötéssel, keret nélkül, 16 A, 250 V, VALENA típusú mechanizmus fedéllel fehér színű 2p+F gyerekvédelemmel,</t>
  </si>
  <si>
    <t>kat.szám:774421</t>
  </si>
  <si>
    <t>LEGRAND süllyesztetten elhelyezett szerelvényhez keret felszerelése (szerelési ideje a kapcsoló, aljzat szerelési idejében szerepel) VALENA típusú fehér keret fehér díszítő</t>
  </si>
  <si>
    <t>csíkkal egyes keret, kat.szám:774451</t>
  </si>
  <si>
    <t>Fészekvésés dobozozok részére téglafalban 65 mm</t>
  </si>
  <si>
    <t>Fészekvésés dobozok részére téglafalban 80 mm</t>
  </si>
  <si>
    <t>Fészekvésés téglafalban 100x100 mm</t>
  </si>
  <si>
    <t>MÜ III. jelű műanyag védőcső szerelése horonyba, elágazó</t>
  </si>
  <si>
    <t>dobozokkal, horonyvéséssel 16,0 mm átm.</t>
  </si>
  <si>
    <t>dobozokkal, horonyvéséssel 23,0 mm átm.</t>
  </si>
  <si>
    <t>Szigetelt vezeték elhelyezése védőcsőbe húzva, vagy vezetékcsatornába fektetve, rézvezetővel, leágazó kötésekkel, szigetelés ellenállás méréssel VLG HO7V-U</t>
  </si>
  <si>
    <t>450/750 V (Mcu) tömör rézvezeték PVC szigeteléssel 1.50 mm2</t>
  </si>
  <si>
    <t>Szigetelt vezeték elhelyezése védőcsőbe húzva, vagy vezetékcsatornába fektetve, rézvezetővel, leágazó kötésekkel, szigetelés ellenállás méréssel EURO-KÁBEL HO7V-K 450/750 V (Mkh) f,k,z/s sodrott rézvezeték PVC</t>
  </si>
  <si>
    <t>szigeteléssel 2,5 mm2</t>
  </si>
  <si>
    <t>Kábelszerű vezeték elhelyezése 1-12 erű rézvezetővel, elágazó dobozokkal és kötésekkel, szigetelés ellenállás méréssel, előre beépített tartószerkezetre EURO-KÁBEL NYM-J</t>
  </si>
  <si>
    <t>300/500 V (MBcu) PVC köpenyes rézvezeték 3 x  1,5 mm2</t>
  </si>
  <si>
    <t>300/500 V (MBcu) PVC köpenyes rézvezeték 5 x  1,5 mm2</t>
  </si>
  <si>
    <t>Elektronikai vezeték elhelyezése védőcsőbe húzva vagy vezetékcsatornába fektetve, rézvezetővel, leágazó kötésekkel, szigetelés ellenállás méréssel EURO-KÁBEL LiYY</t>
  </si>
  <si>
    <t>PVC köpenyes rézvezeték 8 x 0,14 mm2  FTP- UTP</t>
  </si>
  <si>
    <t>Szigetelt és árnyékolt vezeték szabadon vagy védőcsőbe húzva, vagy vezetékcsatornába fektetve EURO-KÁBEL RG</t>
  </si>
  <si>
    <t>koaxiális kábel RG 6U fehér</t>
  </si>
  <si>
    <t>EPH bekötések</t>
  </si>
  <si>
    <t>Elosztó szerelés FI relével</t>
  </si>
  <si>
    <t>Bontási munkák</t>
  </si>
  <si>
    <t>ÉV jegyzőkönyv és átadási dokumentáció készités</t>
  </si>
  <si>
    <t>Keskenyvakolat pótlása vagy horonyelvakolás villanyvezeték cseréje után</t>
  </si>
  <si>
    <t>36-95-023-400-25-55010</t>
  </si>
  <si>
    <t>11-20 cm szélességig</t>
  </si>
  <si>
    <t>Anyagköltség</t>
  </si>
  <si>
    <t>Összesen</t>
  </si>
  <si>
    <t>Mind összesen</t>
  </si>
  <si>
    <t>Ssz.</t>
  </si>
  <si>
    <t>Tételszám</t>
  </si>
  <si>
    <t>Tétel szövege</t>
  </si>
  <si>
    <t>Menny.</t>
  </si>
  <si>
    <t>Egység</t>
  </si>
  <si>
    <t>Anyag egységár</t>
  </si>
  <si>
    <t>Díj   egységre</t>
  </si>
  <si>
    <t>Anyag összesen</t>
  </si>
  <si>
    <t>Díj    összesen</t>
  </si>
  <si>
    <t>Munkanem összesen:</t>
  </si>
  <si>
    <t>3. SZENT LAJOS u-i ÓVODA MUNKÁI</t>
  </si>
  <si>
    <t>Munkanem megnevezése</t>
  </si>
  <si>
    <t>Anyag összege</t>
  </si>
  <si>
    <t>Díj összege</t>
  </si>
  <si>
    <t xml:space="preserve">                                       </t>
  </si>
  <si>
    <t xml:space="preserve"> Szám         :.............           </t>
  </si>
  <si>
    <t xml:space="preserve"> KSH besorolás:.....................   </t>
  </si>
  <si>
    <t xml:space="preserve">                                                                              </t>
  </si>
  <si>
    <t>Költségvetés főösszesítő</t>
  </si>
  <si>
    <t>Megnevezés</t>
  </si>
  <si>
    <t>Díjköltség</t>
  </si>
  <si>
    <t>1. Építmény közvetlen költségei</t>
  </si>
  <si>
    <t>1.1 Közvetlen önköltség összesen</t>
  </si>
  <si>
    <t>2.1 ÁFA vetítési alap</t>
  </si>
  <si>
    <t>2.2 Áfa</t>
  </si>
  <si>
    <t>3.  A munka ára</t>
  </si>
  <si>
    <t>Aláírás</t>
  </si>
  <si>
    <t xml:space="preserve">Cím:                         </t>
  </si>
  <si>
    <r>
      <t xml:space="preserve">Név: </t>
    </r>
    <r>
      <rPr>
        <sz val="12"/>
        <rFont val="Times New Roman"/>
        <family val="1"/>
        <charset val="238"/>
      </rPr>
      <t xml:space="preserve">                                  </t>
    </r>
  </si>
  <si>
    <t xml:space="preserve">A munka leírása:       </t>
  </si>
  <si>
    <t xml:space="preserve"> Kelt:      2017. év. 00. hó 00. nap   </t>
  </si>
  <si>
    <t xml:space="preserve"> Teljesítés:2017 év...........hó...nap </t>
  </si>
  <si>
    <r>
      <t xml:space="preserve"> Készítette:</t>
    </r>
    <r>
      <rPr>
        <sz val="12"/>
        <rFont val="Times New Roman"/>
        <family val="1"/>
        <charset val="238"/>
      </rPr>
      <t xml:space="preserve">           </t>
    </r>
  </si>
  <si>
    <t>Lajosmizse Város Polgármesteri</t>
  </si>
  <si>
    <t>6050 Lajosmizse, Városház tér 1.</t>
  </si>
  <si>
    <t>Adószám :</t>
  </si>
  <si>
    <t xml:space="preserve">Fax: </t>
  </si>
  <si>
    <t xml:space="preserve">Tel.:              </t>
  </si>
  <si>
    <t xml:space="preserve">                   Lajosmizse, Óvodák felújítási munkái.                        </t>
  </si>
  <si>
    <t xml:space="preserve">                   6050 Lajosmizse, Városház tér 1.                               </t>
  </si>
  <si>
    <t>8 zónás bővítő modul</t>
  </si>
  <si>
    <t>Riasztó rendszer szerelése (bölcsőde)</t>
  </si>
  <si>
    <t xml:space="preserve">3. SZENT LAJOS u-i ÓVODA                                                                     </t>
  </si>
</sst>
</file>

<file path=xl/styles.xml><?xml version="1.0" encoding="utf-8"?>
<styleSheet xmlns="http://schemas.openxmlformats.org/spreadsheetml/2006/main">
  <numFmts count="1">
    <numFmt numFmtId="164" formatCode="#,##0\ &quot;Ft&quot;"/>
  </numFmts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3" fontId="1" fillId="0" borderId="0" xfId="0" applyNumberFormat="1" applyFont="1"/>
    <xf numFmtId="0" fontId="0" fillId="0" borderId="0" xfId="0" applyAlignment="1"/>
    <xf numFmtId="4" fontId="0" fillId="0" borderId="0" xfId="0" applyNumberFormat="1" applyAlignment="1"/>
    <xf numFmtId="3" fontId="0" fillId="0" borderId="0" xfId="0" applyNumberFormat="1" applyAlignme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wrapText="1"/>
    </xf>
    <xf numFmtId="164" fontId="0" fillId="0" borderId="0" xfId="0" applyNumberFormat="1" applyAlignment="1"/>
    <xf numFmtId="0" fontId="0" fillId="0" borderId="1" xfId="0" applyBorder="1" applyAlignment="1"/>
    <xf numFmtId="4" fontId="0" fillId="0" borderId="1" xfId="0" applyNumberFormat="1" applyBorder="1" applyAlignment="1"/>
    <xf numFmtId="164" fontId="1" fillId="0" borderId="1" xfId="0" applyNumberFormat="1" applyFont="1" applyBorder="1" applyAlignment="1"/>
    <xf numFmtId="164" fontId="1" fillId="0" borderId="1" xfId="0" applyNumberFormat="1" applyFont="1" applyBorder="1" applyAlignment="1">
      <alignment wrapText="1"/>
    </xf>
    <xf numFmtId="164" fontId="0" fillId="0" borderId="0" xfId="0" applyNumberFormat="1" applyBorder="1" applyAlignment="1"/>
    <xf numFmtId="164" fontId="0" fillId="0" borderId="0" xfId="0" applyNumberFormat="1"/>
    <xf numFmtId="164" fontId="0" fillId="0" borderId="0" xfId="0" applyNumberFormat="1" applyFill="1"/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 vertical="top"/>
    </xf>
    <xf numFmtId="0" fontId="1" fillId="0" borderId="3" xfId="0" applyFont="1" applyBorder="1"/>
    <xf numFmtId="164" fontId="1" fillId="0" borderId="3" xfId="0" applyNumberFormat="1" applyFont="1" applyBorder="1"/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4" xfId="0" applyFont="1" applyBorder="1" applyAlignment="1">
      <alignment horizontal="right" vertical="top"/>
    </xf>
    <xf numFmtId="10" fontId="4" fillId="0" borderId="4" xfId="0" applyNumberFormat="1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5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164" fontId="1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2" xfId="0" applyFont="1" applyBorder="1" applyAlignment="1">
      <alignment wrapText="1"/>
    </xf>
    <xf numFmtId="0" fontId="0" fillId="0" borderId="2" xfId="0" applyBorder="1" applyAlignment="1"/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1"/>
  <sheetViews>
    <sheetView tabSelected="1" zoomScaleNormal="100" workbookViewId="0">
      <selection activeCell="A18" sqref="A18"/>
    </sheetView>
  </sheetViews>
  <sheetFormatPr defaultRowHeight="15.75"/>
  <cols>
    <col min="1" max="1" width="36.42578125" style="28" customWidth="1"/>
    <col min="2" max="2" width="10.7109375" style="28" customWidth="1"/>
    <col min="3" max="4" width="15.7109375" style="28" customWidth="1"/>
    <col min="5" max="256" width="9.140625" style="28"/>
    <col min="257" max="257" width="36.42578125" style="28" customWidth="1"/>
    <col min="258" max="258" width="10.7109375" style="28" customWidth="1"/>
    <col min="259" max="260" width="15.7109375" style="28" customWidth="1"/>
    <col min="261" max="512" width="9.140625" style="28"/>
    <col min="513" max="513" width="36.42578125" style="28" customWidth="1"/>
    <col min="514" max="514" width="10.7109375" style="28" customWidth="1"/>
    <col min="515" max="516" width="15.7109375" style="28" customWidth="1"/>
    <col min="517" max="768" width="9.140625" style="28"/>
    <col min="769" max="769" width="36.42578125" style="28" customWidth="1"/>
    <col min="770" max="770" width="10.7109375" style="28" customWidth="1"/>
    <col min="771" max="772" width="15.7109375" style="28" customWidth="1"/>
    <col min="773" max="1024" width="9.140625" style="28"/>
    <col min="1025" max="1025" width="36.42578125" style="28" customWidth="1"/>
    <col min="1026" max="1026" width="10.7109375" style="28" customWidth="1"/>
    <col min="1027" max="1028" width="15.7109375" style="28" customWidth="1"/>
    <col min="1029" max="1280" width="9.140625" style="28"/>
    <col min="1281" max="1281" width="36.42578125" style="28" customWidth="1"/>
    <col min="1282" max="1282" width="10.7109375" style="28" customWidth="1"/>
    <col min="1283" max="1284" width="15.7109375" style="28" customWidth="1"/>
    <col min="1285" max="1536" width="9.140625" style="28"/>
    <col min="1537" max="1537" width="36.42578125" style="28" customWidth="1"/>
    <col min="1538" max="1538" width="10.7109375" style="28" customWidth="1"/>
    <col min="1539" max="1540" width="15.7109375" style="28" customWidth="1"/>
    <col min="1541" max="1792" width="9.140625" style="28"/>
    <col min="1793" max="1793" width="36.42578125" style="28" customWidth="1"/>
    <col min="1794" max="1794" width="10.7109375" style="28" customWidth="1"/>
    <col min="1795" max="1796" width="15.7109375" style="28" customWidth="1"/>
    <col min="1797" max="2048" width="9.140625" style="28"/>
    <col min="2049" max="2049" width="36.42578125" style="28" customWidth="1"/>
    <col min="2050" max="2050" width="10.7109375" style="28" customWidth="1"/>
    <col min="2051" max="2052" width="15.7109375" style="28" customWidth="1"/>
    <col min="2053" max="2304" width="9.140625" style="28"/>
    <col min="2305" max="2305" width="36.42578125" style="28" customWidth="1"/>
    <col min="2306" max="2306" width="10.7109375" style="28" customWidth="1"/>
    <col min="2307" max="2308" width="15.7109375" style="28" customWidth="1"/>
    <col min="2309" max="2560" width="9.140625" style="28"/>
    <col min="2561" max="2561" width="36.42578125" style="28" customWidth="1"/>
    <col min="2562" max="2562" width="10.7109375" style="28" customWidth="1"/>
    <col min="2563" max="2564" width="15.7109375" style="28" customWidth="1"/>
    <col min="2565" max="2816" width="9.140625" style="28"/>
    <col min="2817" max="2817" width="36.42578125" style="28" customWidth="1"/>
    <col min="2818" max="2818" width="10.7109375" style="28" customWidth="1"/>
    <col min="2819" max="2820" width="15.7109375" style="28" customWidth="1"/>
    <col min="2821" max="3072" width="9.140625" style="28"/>
    <col min="3073" max="3073" width="36.42578125" style="28" customWidth="1"/>
    <col min="3074" max="3074" width="10.7109375" style="28" customWidth="1"/>
    <col min="3075" max="3076" width="15.7109375" style="28" customWidth="1"/>
    <col min="3077" max="3328" width="9.140625" style="28"/>
    <col min="3329" max="3329" width="36.42578125" style="28" customWidth="1"/>
    <col min="3330" max="3330" width="10.7109375" style="28" customWidth="1"/>
    <col min="3331" max="3332" width="15.7109375" style="28" customWidth="1"/>
    <col min="3333" max="3584" width="9.140625" style="28"/>
    <col min="3585" max="3585" width="36.42578125" style="28" customWidth="1"/>
    <col min="3586" max="3586" width="10.7109375" style="28" customWidth="1"/>
    <col min="3587" max="3588" width="15.7109375" style="28" customWidth="1"/>
    <col min="3589" max="3840" width="9.140625" style="28"/>
    <col min="3841" max="3841" width="36.42578125" style="28" customWidth="1"/>
    <col min="3842" max="3842" width="10.7109375" style="28" customWidth="1"/>
    <col min="3843" max="3844" width="15.7109375" style="28" customWidth="1"/>
    <col min="3845" max="4096" width="9.140625" style="28"/>
    <col min="4097" max="4097" width="36.42578125" style="28" customWidth="1"/>
    <col min="4098" max="4098" width="10.7109375" style="28" customWidth="1"/>
    <col min="4099" max="4100" width="15.7109375" style="28" customWidth="1"/>
    <col min="4101" max="4352" width="9.140625" style="28"/>
    <col min="4353" max="4353" width="36.42578125" style="28" customWidth="1"/>
    <col min="4354" max="4354" width="10.7109375" style="28" customWidth="1"/>
    <col min="4355" max="4356" width="15.7109375" style="28" customWidth="1"/>
    <col min="4357" max="4608" width="9.140625" style="28"/>
    <col min="4609" max="4609" width="36.42578125" style="28" customWidth="1"/>
    <col min="4610" max="4610" width="10.7109375" style="28" customWidth="1"/>
    <col min="4611" max="4612" width="15.7109375" style="28" customWidth="1"/>
    <col min="4613" max="4864" width="9.140625" style="28"/>
    <col min="4865" max="4865" width="36.42578125" style="28" customWidth="1"/>
    <col min="4866" max="4866" width="10.7109375" style="28" customWidth="1"/>
    <col min="4867" max="4868" width="15.7109375" style="28" customWidth="1"/>
    <col min="4869" max="5120" width="9.140625" style="28"/>
    <col min="5121" max="5121" width="36.42578125" style="28" customWidth="1"/>
    <col min="5122" max="5122" width="10.7109375" style="28" customWidth="1"/>
    <col min="5123" max="5124" width="15.7109375" style="28" customWidth="1"/>
    <col min="5125" max="5376" width="9.140625" style="28"/>
    <col min="5377" max="5377" width="36.42578125" style="28" customWidth="1"/>
    <col min="5378" max="5378" width="10.7109375" style="28" customWidth="1"/>
    <col min="5379" max="5380" width="15.7109375" style="28" customWidth="1"/>
    <col min="5381" max="5632" width="9.140625" style="28"/>
    <col min="5633" max="5633" width="36.42578125" style="28" customWidth="1"/>
    <col min="5634" max="5634" width="10.7109375" style="28" customWidth="1"/>
    <col min="5635" max="5636" width="15.7109375" style="28" customWidth="1"/>
    <col min="5637" max="5888" width="9.140625" style="28"/>
    <col min="5889" max="5889" width="36.42578125" style="28" customWidth="1"/>
    <col min="5890" max="5890" width="10.7109375" style="28" customWidth="1"/>
    <col min="5891" max="5892" width="15.7109375" style="28" customWidth="1"/>
    <col min="5893" max="6144" width="9.140625" style="28"/>
    <col min="6145" max="6145" width="36.42578125" style="28" customWidth="1"/>
    <col min="6146" max="6146" width="10.7109375" style="28" customWidth="1"/>
    <col min="6147" max="6148" width="15.7109375" style="28" customWidth="1"/>
    <col min="6149" max="6400" width="9.140625" style="28"/>
    <col min="6401" max="6401" width="36.42578125" style="28" customWidth="1"/>
    <col min="6402" max="6402" width="10.7109375" style="28" customWidth="1"/>
    <col min="6403" max="6404" width="15.7109375" style="28" customWidth="1"/>
    <col min="6405" max="6656" width="9.140625" style="28"/>
    <col min="6657" max="6657" width="36.42578125" style="28" customWidth="1"/>
    <col min="6658" max="6658" width="10.7109375" style="28" customWidth="1"/>
    <col min="6659" max="6660" width="15.7109375" style="28" customWidth="1"/>
    <col min="6661" max="6912" width="9.140625" style="28"/>
    <col min="6913" max="6913" width="36.42578125" style="28" customWidth="1"/>
    <col min="6914" max="6914" width="10.7109375" style="28" customWidth="1"/>
    <col min="6915" max="6916" width="15.7109375" style="28" customWidth="1"/>
    <col min="6917" max="7168" width="9.140625" style="28"/>
    <col min="7169" max="7169" width="36.42578125" style="28" customWidth="1"/>
    <col min="7170" max="7170" width="10.7109375" style="28" customWidth="1"/>
    <col min="7171" max="7172" width="15.7109375" style="28" customWidth="1"/>
    <col min="7173" max="7424" width="9.140625" style="28"/>
    <col min="7425" max="7425" width="36.42578125" style="28" customWidth="1"/>
    <col min="7426" max="7426" width="10.7109375" style="28" customWidth="1"/>
    <col min="7427" max="7428" width="15.7109375" style="28" customWidth="1"/>
    <col min="7429" max="7680" width="9.140625" style="28"/>
    <col min="7681" max="7681" width="36.42578125" style="28" customWidth="1"/>
    <col min="7682" max="7682" width="10.7109375" style="28" customWidth="1"/>
    <col min="7683" max="7684" width="15.7109375" style="28" customWidth="1"/>
    <col min="7685" max="7936" width="9.140625" style="28"/>
    <col min="7937" max="7937" width="36.42578125" style="28" customWidth="1"/>
    <col min="7938" max="7938" width="10.7109375" style="28" customWidth="1"/>
    <col min="7939" max="7940" width="15.7109375" style="28" customWidth="1"/>
    <col min="7941" max="8192" width="9.140625" style="28"/>
    <col min="8193" max="8193" width="36.42578125" style="28" customWidth="1"/>
    <col min="8194" max="8194" width="10.7109375" style="28" customWidth="1"/>
    <col min="8195" max="8196" width="15.7109375" style="28" customWidth="1"/>
    <col min="8197" max="8448" width="9.140625" style="28"/>
    <col min="8449" max="8449" width="36.42578125" style="28" customWidth="1"/>
    <col min="8450" max="8450" width="10.7109375" style="28" customWidth="1"/>
    <col min="8451" max="8452" width="15.7109375" style="28" customWidth="1"/>
    <col min="8453" max="8704" width="9.140625" style="28"/>
    <col min="8705" max="8705" width="36.42578125" style="28" customWidth="1"/>
    <col min="8706" max="8706" width="10.7109375" style="28" customWidth="1"/>
    <col min="8707" max="8708" width="15.7109375" style="28" customWidth="1"/>
    <col min="8709" max="8960" width="9.140625" style="28"/>
    <col min="8961" max="8961" width="36.42578125" style="28" customWidth="1"/>
    <col min="8962" max="8962" width="10.7109375" style="28" customWidth="1"/>
    <col min="8963" max="8964" width="15.7109375" style="28" customWidth="1"/>
    <col min="8965" max="9216" width="9.140625" style="28"/>
    <col min="9217" max="9217" width="36.42578125" style="28" customWidth="1"/>
    <col min="9218" max="9218" width="10.7109375" style="28" customWidth="1"/>
    <col min="9219" max="9220" width="15.7109375" style="28" customWidth="1"/>
    <col min="9221" max="9472" width="9.140625" style="28"/>
    <col min="9473" max="9473" width="36.42578125" style="28" customWidth="1"/>
    <col min="9474" max="9474" width="10.7109375" style="28" customWidth="1"/>
    <col min="9475" max="9476" width="15.7109375" style="28" customWidth="1"/>
    <col min="9477" max="9728" width="9.140625" style="28"/>
    <col min="9729" max="9729" width="36.42578125" style="28" customWidth="1"/>
    <col min="9730" max="9730" width="10.7109375" style="28" customWidth="1"/>
    <col min="9731" max="9732" width="15.7109375" style="28" customWidth="1"/>
    <col min="9733" max="9984" width="9.140625" style="28"/>
    <col min="9985" max="9985" width="36.42578125" style="28" customWidth="1"/>
    <col min="9986" max="9986" width="10.7109375" style="28" customWidth="1"/>
    <col min="9987" max="9988" width="15.7109375" style="28" customWidth="1"/>
    <col min="9989" max="10240" width="9.140625" style="28"/>
    <col min="10241" max="10241" width="36.42578125" style="28" customWidth="1"/>
    <col min="10242" max="10242" width="10.7109375" style="28" customWidth="1"/>
    <col min="10243" max="10244" width="15.7109375" style="28" customWidth="1"/>
    <col min="10245" max="10496" width="9.140625" style="28"/>
    <col min="10497" max="10497" width="36.42578125" style="28" customWidth="1"/>
    <col min="10498" max="10498" width="10.7109375" style="28" customWidth="1"/>
    <col min="10499" max="10500" width="15.7109375" style="28" customWidth="1"/>
    <col min="10501" max="10752" width="9.140625" style="28"/>
    <col min="10753" max="10753" width="36.42578125" style="28" customWidth="1"/>
    <col min="10754" max="10754" width="10.7109375" style="28" customWidth="1"/>
    <col min="10755" max="10756" width="15.7109375" style="28" customWidth="1"/>
    <col min="10757" max="11008" width="9.140625" style="28"/>
    <col min="11009" max="11009" width="36.42578125" style="28" customWidth="1"/>
    <col min="11010" max="11010" width="10.7109375" style="28" customWidth="1"/>
    <col min="11011" max="11012" width="15.7109375" style="28" customWidth="1"/>
    <col min="11013" max="11264" width="9.140625" style="28"/>
    <col min="11265" max="11265" width="36.42578125" style="28" customWidth="1"/>
    <col min="11266" max="11266" width="10.7109375" style="28" customWidth="1"/>
    <col min="11267" max="11268" width="15.7109375" style="28" customWidth="1"/>
    <col min="11269" max="11520" width="9.140625" style="28"/>
    <col min="11521" max="11521" width="36.42578125" style="28" customWidth="1"/>
    <col min="11522" max="11522" width="10.7109375" style="28" customWidth="1"/>
    <col min="11523" max="11524" width="15.7109375" style="28" customWidth="1"/>
    <col min="11525" max="11776" width="9.140625" style="28"/>
    <col min="11777" max="11777" width="36.42578125" style="28" customWidth="1"/>
    <col min="11778" max="11778" width="10.7109375" style="28" customWidth="1"/>
    <col min="11779" max="11780" width="15.7109375" style="28" customWidth="1"/>
    <col min="11781" max="12032" width="9.140625" style="28"/>
    <col min="12033" max="12033" width="36.42578125" style="28" customWidth="1"/>
    <col min="12034" max="12034" width="10.7109375" style="28" customWidth="1"/>
    <col min="12035" max="12036" width="15.7109375" style="28" customWidth="1"/>
    <col min="12037" max="12288" width="9.140625" style="28"/>
    <col min="12289" max="12289" width="36.42578125" style="28" customWidth="1"/>
    <col min="12290" max="12290" width="10.7109375" style="28" customWidth="1"/>
    <col min="12291" max="12292" width="15.7109375" style="28" customWidth="1"/>
    <col min="12293" max="12544" width="9.140625" style="28"/>
    <col min="12545" max="12545" width="36.42578125" style="28" customWidth="1"/>
    <col min="12546" max="12546" width="10.7109375" style="28" customWidth="1"/>
    <col min="12547" max="12548" width="15.7109375" style="28" customWidth="1"/>
    <col min="12549" max="12800" width="9.140625" style="28"/>
    <col min="12801" max="12801" width="36.42578125" style="28" customWidth="1"/>
    <col min="12802" max="12802" width="10.7109375" style="28" customWidth="1"/>
    <col min="12803" max="12804" width="15.7109375" style="28" customWidth="1"/>
    <col min="12805" max="13056" width="9.140625" style="28"/>
    <col min="13057" max="13057" width="36.42578125" style="28" customWidth="1"/>
    <col min="13058" max="13058" width="10.7109375" style="28" customWidth="1"/>
    <col min="13059" max="13060" width="15.7109375" style="28" customWidth="1"/>
    <col min="13061" max="13312" width="9.140625" style="28"/>
    <col min="13313" max="13313" width="36.42578125" style="28" customWidth="1"/>
    <col min="13314" max="13314" width="10.7109375" style="28" customWidth="1"/>
    <col min="13315" max="13316" width="15.7109375" style="28" customWidth="1"/>
    <col min="13317" max="13568" width="9.140625" style="28"/>
    <col min="13569" max="13569" width="36.42578125" style="28" customWidth="1"/>
    <col min="13570" max="13570" width="10.7109375" style="28" customWidth="1"/>
    <col min="13571" max="13572" width="15.7109375" style="28" customWidth="1"/>
    <col min="13573" max="13824" width="9.140625" style="28"/>
    <col min="13825" max="13825" width="36.42578125" style="28" customWidth="1"/>
    <col min="13826" max="13826" width="10.7109375" style="28" customWidth="1"/>
    <col min="13827" max="13828" width="15.7109375" style="28" customWidth="1"/>
    <col min="13829" max="14080" width="9.140625" style="28"/>
    <col min="14081" max="14081" width="36.42578125" style="28" customWidth="1"/>
    <col min="14082" max="14082" width="10.7109375" style="28" customWidth="1"/>
    <col min="14083" max="14084" width="15.7109375" style="28" customWidth="1"/>
    <col min="14085" max="14336" width="9.140625" style="28"/>
    <col min="14337" max="14337" width="36.42578125" style="28" customWidth="1"/>
    <col min="14338" max="14338" width="10.7109375" style="28" customWidth="1"/>
    <col min="14339" max="14340" width="15.7109375" style="28" customWidth="1"/>
    <col min="14341" max="14592" width="9.140625" style="28"/>
    <col min="14593" max="14593" width="36.42578125" style="28" customWidth="1"/>
    <col min="14594" max="14594" width="10.7109375" style="28" customWidth="1"/>
    <col min="14595" max="14596" width="15.7109375" style="28" customWidth="1"/>
    <col min="14597" max="14848" width="9.140625" style="28"/>
    <col min="14849" max="14849" width="36.42578125" style="28" customWidth="1"/>
    <col min="14850" max="14850" width="10.7109375" style="28" customWidth="1"/>
    <col min="14851" max="14852" width="15.7109375" style="28" customWidth="1"/>
    <col min="14853" max="15104" width="9.140625" style="28"/>
    <col min="15105" max="15105" width="36.42578125" style="28" customWidth="1"/>
    <col min="15106" max="15106" width="10.7109375" style="28" customWidth="1"/>
    <col min="15107" max="15108" width="15.7109375" style="28" customWidth="1"/>
    <col min="15109" max="15360" width="9.140625" style="28"/>
    <col min="15361" max="15361" width="36.42578125" style="28" customWidth="1"/>
    <col min="15362" max="15362" width="10.7109375" style="28" customWidth="1"/>
    <col min="15363" max="15364" width="15.7109375" style="28" customWidth="1"/>
    <col min="15365" max="15616" width="9.140625" style="28"/>
    <col min="15617" max="15617" width="36.42578125" style="28" customWidth="1"/>
    <col min="15618" max="15618" width="10.7109375" style="28" customWidth="1"/>
    <col min="15619" max="15620" width="15.7109375" style="28" customWidth="1"/>
    <col min="15621" max="15872" width="9.140625" style="28"/>
    <col min="15873" max="15873" width="36.42578125" style="28" customWidth="1"/>
    <col min="15874" max="15874" width="10.7109375" style="28" customWidth="1"/>
    <col min="15875" max="15876" width="15.7109375" style="28" customWidth="1"/>
    <col min="15877" max="16128" width="9.140625" style="28"/>
    <col min="16129" max="16129" width="36.42578125" style="28" customWidth="1"/>
    <col min="16130" max="16130" width="10.7109375" style="28" customWidth="1"/>
    <col min="16131" max="16132" width="15.7109375" style="28" customWidth="1"/>
    <col min="16133" max="16384" width="9.140625" style="28"/>
  </cols>
  <sheetData>
    <row r="1" spans="1:4" s="27" customFormat="1">
      <c r="A1" s="37" t="s">
        <v>162</v>
      </c>
      <c r="B1" s="37"/>
      <c r="C1" s="37"/>
      <c r="D1" s="37"/>
    </row>
    <row r="2" spans="1:4" s="27" customFormat="1">
      <c r="A2" s="37" t="s">
        <v>163</v>
      </c>
      <c r="B2" s="37"/>
      <c r="C2" s="37"/>
      <c r="D2" s="37"/>
    </row>
    <row r="3" spans="1:4">
      <c r="A3" s="38" t="s">
        <v>166</v>
      </c>
      <c r="B3" s="38"/>
      <c r="C3" s="38"/>
      <c r="D3" s="38"/>
    </row>
    <row r="4" spans="1:4">
      <c r="A4" s="38" t="s">
        <v>165</v>
      </c>
      <c r="B4" s="38"/>
      <c r="C4" s="38"/>
      <c r="D4" s="38"/>
    </row>
    <row r="5" spans="1:4">
      <c r="A5" s="38"/>
      <c r="B5" s="38"/>
      <c r="C5" s="38"/>
      <c r="D5" s="38"/>
    </row>
    <row r="6" spans="1:4">
      <c r="A6" s="38" t="s">
        <v>164</v>
      </c>
      <c r="B6" s="38"/>
      <c r="C6" s="38"/>
      <c r="D6" s="38"/>
    </row>
    <row r="8" spans="1:4">
      <c r="A8" s="28" t="s">
        <v>157</v>
      </c>
      <c r="C8" s="28" t="s">
        <v>143</v>
      </c>
    </row>
    <row r="9" spans="1:4">
      <c r="A9" s="28" t="s">
        <v>143</v>
      </c>
      <c r="C9" s="28" t="s">
        <v>143</v>
      </c>
    </row>
    <row r="10" spans="1:4">
      <c r="A10" s="28" t="s">
        <v>156</v>
      </c>
      <c r="C10" s="28" t="s">
        <v>159</v>
      </c>
    </row>
    <row r="11" spans="1:4">
      <c r="A11" s="28" t="s">
        <v>143</v>
      </c>
      <c r="C11" s="28" t="s">
        <v>144</v>
      </c>
    </row>
    <row r="12" spans="1:4">
      <c r="A12" s="28" t="s">
        <v>143</v>
      </c>
      <c r="C12" s="28" t="s">
        <v>145</v>
      </c>
    </row>
    <row r="13" spans="1:4">
      <c r="A13" s="28" t="s">
        <v>143</v>
      </c>
      <c r="C13" s="28" t="s">
        <v>160</v>
      </c>
    </row>
    <row r="14" spans="1:4">
      <c r="A14" s="28" t="s">
        <v>158</v>
      </c>
      <c r="C14" s="28" t="s">
        <v>161</v>
      </c>
    </row>
    <row r="15" spans="1:4">
      <c r="A15" s="34" t="s">
        <v>167</v>
      </c>
      <c r="B15" s="35"/>
    </row>
    <row r="16" spans="1:4">
      <c r="A16" s="34" t="s">
        <v>168</v>
      </c>
      <c r="B16" s="36"/>
    </row>
    <row r="17" spans="1:4">
      <c r="A17" s="28" t="s">
        <v>146</v>
      </c>
    </row>
    <row r="18" spans="1:4">
      <c r="A18" s="28" t="s">
        <v>171</v>
      </c>
    </row>
    <row r="19" spans="1:4">
      <c r="A19" s="28" t="s">
        <v>146</v>
      </c>
    </row>
    <row r="21" spans="1:4">
      <c r="A21" s="39" t="s">
        <v>147</v>
      </c>
      <c r="B21" s="39"/>
      <c r="C21" s="39"/>
      <c r="D21" s="39"/>
    </row>
    <row r="22" spans="1:4">
      <c r="A22" s="29" t="s">
        <v>148</v>
      </c>
      <c r="B22" s="29"/>
      <c r="C22" s="30" t="s">
        <v>126</v>
      </c>
      <c r="D22" s="30" t="s">
        <v>149</v>
      </c>
    </row>
    <row r="23" spans="1:4">
      <c r="A23" s="29" t="s">
        <v>150</v>
      </c>
      <c r="B23" s="29"/>
      <c r="C23" s="29">
        <f>Összesen!B11</f>
        <v>0</v>
      </c>
      <c r="D23" s="29">
        <f>Összesen!C11</f>
        <v>0</v>
      </c>
    </row>
    <row r="24" spans="1:4">
      <c r="A24" s="29" t="s">
        <v>151</v>
      </c>
      <c r="B24" s="29"/>
      <c r="C24" s="29">
        <f>C23</f>
        <v>0</v>
      </c>
      <c r="D24" s="29">
        <f>D23</f>
        <v>0</v>
      </c>
    </row>
    <row r="25" spans="1:4">
      <c r="A25" s="28" t="s">
        <v>152</v>
      </c>
      <c r="C25" s="33">
        <f>ROUND(C24+D24,0)</f>
        <v>0</v>
      </c>
      <c r="D25" s="33"/>
    </row>
    <row r="26" spans="1:4">
      <c r="A26" s="29" t="s">
        <v>153</v>
      </c>
      <c r="B26" s="31">
        <v>0.27</v>
      </c>
      <c r="C26" s="40">
        <f>ROUND(C25*B26,0)</f>
        <v>0</v>
      </c>
      <c r="D26" s="40"/>
    </row>
    <row r="27" spans="1:4">
      <c r="A27" s="29" t="s">
        <v>154</v>
      </c>
      <c r="B27" s="29"/>
      <c r="C27" s="41">
        <f>ROUND(C25+C26,0)</f>
        <v>0</v>
      </c>
      <c r="D27" s="41"/>
    </row>
    <row r="37" spans="1:3">
      <c r="B37" s="33" t="s">
        <v>155</v>
      </c>
      <c r="C37" s="33"/>
    </row>
    <row r="39" spans="1:3">
      <c r="A39" s="32"/>
    </row>
    <row r="40" spans="1:3">
      <c r="A40" s="32"/>
    </row>
    <row r="41" spans="1:3">
      <c r="A41" s="32"/>
    </row>
  </sheetData>
  <mergeCells count="13">
    <mergeCell ref="B37:C37"/>
    <mergeCell ref="A15:B15"/>
    <mergeCell ref="A16:B16"/>
    <mergeCell ref="A1:D1"/>
    <mergeCell ref="A2:D2"/>
    <mergeCell ref="A3:D3"/>
    <mergeCell ref="A4:D4"/>
    <mergeCell ref="A5:D5"/>
    <mergeCell ref="A6:D6"/>
    <mergeCell ref="A21:D21"/>
    <mergeCell ref="C25:D25"/>
    <mergeCell ref="C26:D26"/>
    <mergeCell ref="C27:D27"/>
  </mergeCells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2"/>
  <sheetViews>
    <sheetView zoomScaleNormal="100" workbookViewId="0">
      <selection activeCell="A17" sqref="A17"/>
    </sheetView>
  </sheetViews>
  <sheetFormatPr defaultRowHeight="15"/>
  <cols>
    <col min="1" max="1" width="60.7109375" customWidth="1"/>
    <col min="2" max="2" width="15.28515625" bestFit="1" customWidth="1"/>
    <col min="3" max="3" width="13.7109375" customWidth="1"/>
  </cols>
  <sheetData>
    <row r="1" spans="1:3" ht="15.75">
      <c r="A1" s="22" t="s">
        <v>140</v>
      </c>
      <c r="B1" s="24" t="s">
        <v>141</v>
      </c>
      <c r="C1" s="23" t="s">
        <v>142</v>
      </c>
    </row>
    <row r="2" spans="1:3">
      <c r="A2" s="7" t="s">
        <v>139</v>
      </c>
      <c r="B2" s="20"/>
      <c r="C2" s="20"/>
    </row>
    <row r="3" spans="1:3">
      <c r="A3" t="s">
        <v>77</v>
      </c>
      <c r="B3" s="21">
        <f>'Villanyszerelés, vezetékek lámp'!H87</f>
        <v>0</v>
      </c>
      <c r="C3" s="21">
        <f>'Villanyszerelés, vezetékek lámp'!I87</f>
        <v>0</v>
      </c>
    </row>
    <row r="4" spans="1:3">
      <c r="A4" t="s">
        <v>61</v>
      </c>
      <c r="B4" s="21">
        <f>'Melegpadló burkolatok készítése'!H23</f>
        <v>0</v>
      </c>
      <c r="C4" s="21">
        <f>'Melegpadló burkolatok készítése'!I23</f>
        <v>0</v>
      </c>
    </row>
    <row r="5" spans="1:3">
      <c r="A5" t="s">
        <v>26</v>
      </c>
      <c r="B5" s="21">
        <f>'Folyosó kerámia burkolat cseréj'!H37</f>
        <v>0</v>
      </c>
      <c r="C5" s="21">
        <f>'Folyosó kerámia burkolat cseréj'!I37</f>
        <v>0</v>
      </c>
    </row>
    <row r="6" spans="1:3">
      <c r="A6" t="s">
        <v>23</v>
      </c>
      <c r="B6" s="21">
        <f>'Sötétítő rolók beépítése utcai '!H7</f>
        <v>0</v>
      </c>
      <c r="C6" s="21">
        <f>'Sötétítő rolók beépítése utcai '!I7</f>
        <v>0</v>
      </c>
    </row>
    <row r="7" spans="1:3">
      <c r="A7" t="s">
        <v>13</v>
      </c>
      <c r="B7" s="21">
        <f>'Riasztó rendszer szerelése'!H18</f>
        <v>0</v>
      </c>
      <c r="C7" s="21">
        <f>'Riasztó rendszer szerelése'!I18</f>
        <v>0</v>
      </c>
    </row>
    <row r="8" spans="1:3">
      <c r="A8" t="s">
        <v>5</v>
      </c>
      <c r="B8" s="21">
        <f>'Felületképzés, festés, mázolás'!H10</f>
        <v>0</v>
      </c>
      <c r="C8" s="21">
        <f>'Felületképzés, festés, mázolás'!I10</f>
        <v>0</v>
      </c>
    </row>
    <row r="9" spans="1:3">
      <c r="A9" t="s">
        <v>0</v>
      </c>
      <c r="B9" s="21">
        <f>Akadálymentesítés!H6</f>
        <v>0</v>
      </c>
      <c r="C9" s="21">
        <f>Akadálymentesítés!I6</f>
        <v>0</v>
      </c>
    </row>
    <row r="10" spans="1:3">
      <c r="A10" t="s">
        <v>170</v>
      </c>
      <c r="B10" s="21">
        <f>'Riasztó rendszer'!H18</f>
        <v>0</v>
      </c>
      <c r="C10" s="21">
        <f>'Riasztó rendszer'!I18</f>
        <v>0</v>
      </c>
    </row>
    <row r="11" spans="1:3">
      <c r="A11" s="25" t="s">
        <v>127</v>
      </c>
      <c r="B11" s="26">
        <f>SUM(B3:B10)</f>
        <v>0</v>
      </c>
      <c r="C11" s="26">
        <f>SUM(C3:C10)</f>
        <v>0</v>
      </c>
    </row>
    <row r="12" spans="1:3">
      <c r="A12" s="25" t="s">
        <v>128</v>
      </c>
      <c r="B12" s="42">
        <f>(B11 + C11)</f>
        <v>0</v>
      </c>
      <c r="C12" s="43"/>
    </row>
  </sheetData>
  <mergeCells count="1">
    <mergeCell ref="B12:C12"/>
  </mergeCells>
  <pageMargins left="0.7" right="0.7" top="0.75" bottom="0.75" header="0.3" footer="0.3"/>
  <pageSetup paperSize="9" scale="97" orientation="portrait" r:id="rId1"/>
  <headerFooter>
    <oddHeader>&amp;C&amp;"-,Félkövér"MUNKANEM ÖSSZESÍTŐ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88"/>
  <sheetViews>
    <sheetView topLeftCell="A70" zoomScaleNormal="100" workbookViewId="0">
      <selection activeCell="N35" sqref="N35"/>
    </sheetView>
  </sheetViews>
  <sheetFormatPr defaultRowHeight="15"/>
  <cols>
    <col min="1" max="1" width="4.28515625" bestFit="1" customWidth="1"/>
    <col min="2" max="2" width="22" bestFit="1" customWidth="1"/>
    <col min="3" max="3" width="60.42578125" bestFit="1" customWidth="1"/>
    <col min="4" max="4" width="8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77</v>
      </c>
      <c r="C1" s="45"/>
    </row>
    <row r="2" spans="1:10" ht="30.75" thickBot="1">
      <c r="A2" s="8" t="s">
        <v>129</v>
      </c>
      <c r="B2" s="9" t="s">
        <v>130</v>
      </c>
      <c r="C2" s="10" t="s">
        <v>131</v>
      </c>
      <c r="D2" s="11" t="s">
        <v>132</v>
      </c>
      <c r="E2" s="8" t="s">
        <v>133</v>
      </c>
      <c r="F2" s="12" t="s">
        <v>134</v>
      </c>
      <c r="G2" s="12" t="s">
        <v>135</v>
      </c>
      <c r="H2" s="13" t="s">
        <v>136</v>
      </c>
      <c r="I2" s="13" t="s">
        <v>137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1</v>
      </c>
      <c r="C4" s="1" t="s">
        <v>78</v>
      </c>
      <c r="D4" s="5">
        <v>36</v>
      </c>
      <c r="E4" s="4" t="s">
        <v>15</v>
      </c>
      <c r="F4" s="5">
        <v>0</v>
      </c>
      <c r="G4" s="5">
        <v>0</v>
      </c>
      <c r="H4" s="19">
        <f>(D4*F4)</f>
        <v>0</v>
      </c>
      <c r="I4" s="19">
        <f>(D4*G4)</f>
        <v>0</v>
      </c>
      <c r="J4" s="4"/>
    </row>
    <row r="5" spans="1:10">
      <c r="A5" s="4" t="s">
        <v>4</v>
      </c>
      <c r="B5" s="4"/>
      <c r="C5" s="1"/>
      <c r="D5" s="5"/>
      <c r="E5" s="4"/>
      <c r="F5" s="5"/>
      <c r="G5" s="5"/>
      <c r="H5" s="19"/>
      <c r="I5" s="19"/>
      <c r="J5" s="4"/>
    </row>
    <row r="6" spans="1:10">
      <c r="A6" s="4">
        <v>2</v>
      </c>
      <c r="B6" s="4" t="s">
        <v>1</v>
      </c>
      <c r="C6" s="1" t="s">
        <v>79</v>
      </c>
      <c r="D6" s="5">
        <v>4</v>
      </c>
      <c r="E6" s="4" t="s">
        <v>15</v>
      </c>
      <c r="F6" s="5">
        <v>0</v>
      </c>
      <c r="G6" s="5">
        <v>0</v>
      </c>
      <c r="H6" s="19">
        <f>(D6*F6)</f>
        <v>0</v>
      </c>
      <c r="I6" s="19">
        <f>(D6*G6)</f>
        <v>0</v>
      </c>
      <c r="J6" s="4"/>
    </row>
    <row r="7" spans="1:10">
      <c r="A7" s="4" t="s">
        <v>4</v>
      </c>
      <c r="B7" s="4"/>
      <c r="C7" s="1"/>
      <c r="D7" s="5"/>
      <c r="E7" s="4"/>
      <c r="F7" s="5"/>
      <c r="G7" s="5"/>
      <c r="H7" s="19"/>
      <c r="I7" s="19"/>
      <c r="J7" s="4"/>
    </row>
    <row r="8" spans="1:10">
      <c r="A8" s="4"/>
      <c r="B8" s="4"/>
      <c r="C8" s="1" t="s">
        <v>80</v>
      </c>
      <c r="D8" s="5"/>
      <c r="E8" s="4"/>
      <c r="F8" s="5"/>
      <c r="G8" s="5"/>
      <c r="H8" s="19"/>
      <c r="I8" s="19"/>
      <c r="J8" s="4"/>
    </row>
    <row r="9" spans="1:10">
      <c r="A9" s="4">
        <v>3</v>
      </c>
      <c r="B9" s="4" t="s">
        <v>1</v>
      </c>
      <c r="C9" s="1" t="s">
        <v>81</v>
      </c>
      <c r="D9" s="5">
        <v>82</v>
      </c>
      <c r="E9" s="4" t="s">
        <v>15</v>
      </c>
      <c r="F9" s="5">
        <v>0</v>
      </c>
      <c r="G9" s="5">
        <v>0</v>
      </c>
      <c r="H9" s="19">
        <f>(D9*F9)</f>
        <v>0</v>
      </c>
      <c r="I9" s="19">
        <f>(D9*G9)</f>
        <v>0</v>
      </c>
      <c r="J9" s="4"/>
    </row>
    <row r="10" spans="1:10">
      <c r="A10" s="4" t="s">
        <v>4</v>
      </c>
      <c r="B10" s="4"/>
      <c r="C10" s="1"/>
      <c r="D10" s="5"/>
      <c r="E10" s="4"/>
      <c r="F10" s="5"/>
      <c r="G10" s="5"/>
      <c r="H10" s="19"/>
      <c r="I10" s="19"/>
      <c r="J10" s="4"/>
    </row>
    <row r="11" spans="1:10" ht="30">
      <c r="A11" s="4"/>
      <c r="B11" s="4"/>
      <c r="C11" s="1" t="s">
        <v>82</v>
      </c>
      <c r="D11" s="5"/>
      <c r="E11" s="4"/>
      <c r="F11" s="5"/>
      <c r="G11" s="5"/>
      <c r="H11" s="19"/>
      <c r="I11" s="19"/>
      <c r="J11" s="4"/>
    </row>
    <row r="12" spans="1:10">
      <c r="A12" s="4">
        <v>4</v>
      </c>
      <c r="B12" s="4" t="s">
        <v>1</v>
      </c>
      <c r="C12" s="1" t="s">
        <v>83</v>
      </c>
      <c r="D12" s="5">
        <v>1</v>
      </c>
      <c r="E12" s="4" t="s">
        <v>15</v>
      </c>
      <c r="F12" s="5">
        <v>0</v>
      </c>
      <c r="G12" s="5">
        <v>0</v>
      </c>
      <c r="H12" s="19">
        <f>(D12*F12)</f>
        <v>0</v>
      </c>
      <c r="I12" s="19">
        <f>(D12*G12)</f>
        <v>0</v>
      </c>
      <c r="J12" s="4"/>
    </row>
    <row r="13" spans="1:10">
      <c r="A13" s="4" t="s">
        <v>4</v>
      </c>
      <c r="B13" s="4"/>
      <c r="C13" s="1"/>
      <c r="D13" s="5"/>
      <c r="E13" s="4"/>
      <c r="F13" s="5"/>
      <c r="G13" s="5"/>
      <c r="H13" s="19"/>
      <c r="I13" s="19"/>
      <c r="J13" s="4"/>
    </row>
    <row r="14" spans="1:10">
      <c r="A14" s="4">
        <v>5</v>
      </c>
      <c r="B14" s="4" t="s">
        <v>1</v>
      </c>
      <c r="C14" s="1" t="s">
        <v>84</v>
      </c>
      <c r="D14" s="5">
        <v>7</v>
      </c>
      <c r="E14" s="4" t="s">
        <v>15</v>
      </c>
      <c r="F14" s="5">
        <v>0</v>
      </c>
      <c r="G14" s="5">
        <v>0</v>
      </c>
      <c r="H14" s="19">
        <f>(D14*F14)</f>
        <v>0</v>
      </c>
      <c r="I14" s="19">
        <f>(D14*G14)</f>
        <v>0</v>
      </c>
      <c r="J14" s="4"/>
    </row>
    <row r="15" spans="1:10">
      <c r="A15" s="4" t="s">
        <v>4</v>
      </c>
      <c r="B15" s="4"/>
      <c r="C15" s="1"/>
      <c r="D15" s="5"/>
      <c r="E15" s="4"/>
      <c r="F15" s="5"/>
      <c r="G15" s="5"/>
      <c r="H15" s="19"/>
      <c r="I15" s="19"/>
      <c r="J15" s="4"/>
    </row>
    <row r="16" spans="1:10">
      <c r="A16" s="4">
        <v>6</v>
      </c>
      <c r="B16" s="4" t="s">
        <v>1</v>
      </c>
      <c r="C16" s="1" t="s">
        <v>85</v>
      </c>
      <c r="D16" s="5">
        <v>8</v>
      </c>
      <c r="E16" s="4" t="s">
        <v>15</v>
      </c>
      <c r="F16" s="5">
        <v>0</v>
      </c>
      <c r="G16" s="5">
        <v>0</v>
      </c>
      <c r="H16" s="19">
        <f>(D16*F16)</f>
        <v>0</v>
      </c>
      <c r="I16" s="19">
        <f>(D16*G16)</f>
        <v>0</v>
      </c>
      <c r="J16" s="4"/>
    </row>
    <row r="17" spans="1:10">
      <c r="A17" s="4" t="s">
        <v>4</v>
      </c>
      <c r="B17" s="4"/>
      <c r="C17" s="1"/>
      <c r="D17" s="5"/>
      <c r="E17" s="4"/>
      <c r="F17" s="5"/>
      <c r="G17" s="5"/>
      <c r="H17" s="19"/>
      <c r="I17" s="19"/>
      <c r="J17" s="4"/>
    </row>
    <row r="18" spans="1:10">
      <c r="A18" s="4">
        <v>7</v>
      </c>
      <c r="B18" s="4" t="s">
        <v>1</v>
      </c>
      <c r="C18" s="1" t="s">
        <v>86</v>
      </c>
      <c r="D18" s="5">
        <v>2</v>
      </c>
      <c r="E18" s="4" t="s">
        <v>15</v>
      </c>
      <c r="F18" s="5">
        <v>0</v>
      </c>
      <c r="G18" s="5">
        <v>0</v>
      </c>
      <c r="H18" s="19">
        <f>(D18*F18)</f>
        <v>0</v>
      </c>
      <c r="I18" s="19">
        <f>(D18*G18)</f>
        <v>0</v>
      </c>
      <c r="J18" s="4"/>
    </row>
    <row r="19" spans="1:10">
      <c r="A19" s="4" t="s">
        <v>4</v>
      </c>
      <c r="B19" s="4"/>
      <c r="C19" s="1"/>
      <c r="D19" s="5"/>
      <c r="E19" s="4"/>
      <c r="F19" s="5"/>
      <c r="G19" s="5"/>
      <c r="H19" s="19"/>
      <c r="I19" s="19"/>
      <c r="J19" s="4"/>
    </row>
    <row r="20" spans="1:10">
      <c r="A20" s="4">
        <v>8</v>
      </c>
      <c r="B20" s="4" t="s">
        <v>1</v>
      </c>
      <c r="C20" s="1" t="s">
        <v>87</v>
      </c>
      <c r="D20" s="5">
        <v>7</v>
      </c>
      <c r="E20" s="4" t="s">
        <v>15</v>
      </c>
      <c r="F20" s="5">
        <v>0</v>
      </c>
      <c r="G20" s="5">
        <v>0</v>
      </c>
      <c r="H20" s="19">
        <f>(D20*F20)</f>
        <v>0</v>
      </c>
      <c r="I20" s="19">
        <f>(D20*G20)</f>
        <v>0</v>
      </c>
      <c r="J20" s="4"/>
    </row>
    <row r="21" spans="1:10">
      <c r="A21" s="4" t="s">
        <v>4</v>
      </c>
      <c r="B21" s="4"/>
      <c r="C21" s="1"/>
      <c r="D21" s="5"/>
      <c r="E21" s="4"/>
      <c r="F21" s="5"/>
      <c r="G21" s="5"/>
      <c r="H21" s="19"/>
      <c r="I21" s="19"/>
      <c r="J21" s="4"/>
    </row>
    <row r="22" spans="1:10">
      <c r="A22" s="4"/>
      <c r="B22" s="4"/>
      <c r="C22" s="1" t="s">
        <v>87</v>
      </c>
      <c r="D22" s="5"/>
      <c r="E22" s="4"/>
      <c r="F22" s="5"/>
      <c r="G22" s="5"/>
      <c r="H22" s="19"/>
      <c r="I22" s="19"/>
      <c r="J22" s="4"/>
    </row>
    <row r="23" spans="1:10">
      <c r="A23" s="4">
        <v>9</v>
      </c>
      <c r="B23" s="4" t="s">
        <v>1</v>
      </c>
      <c r="C23" s="1" t="s">
        <v>88</v>
      </c>
      <c r="D23" s="5">
        <v>2</v>
      </c>
      <c r="E23" s="4" t="s">
        <v>15</v>
      </c>
      <c r="F23" s="5">
        <v>0</v>
      </c>
      <c r="G23" s="5">
        <v>0</v>
      </c>
      <c r="H23" s="19">
        <f>(D23*F23)</f>
        <v>0</v>
      </c>
      <c r="I23" s="19">
        <f>(D23*G23)</f>
        <v>0</v>
      </c>
      <c r="J23" s="4"/>
    </row>
    <row r="24" spans="1:10">
      <c r="A24" s="4" t="s">
        <v>4</v>
      </c>
      <c r="B24" s="4"/>
      <c r="C24" s="1"/>
      <c r="D24" s="5"/>
      <c r="E24" s="4"/>
      <c r="F24" s="5"/>
      <c r="G24" s="5"/>
      <c r="H24" s="19"/>
      <c r="I24" s="19"/>
      <c r="J24" s="4"/>
    </row>
    <row r="25" spans="1:10">
      <c r="A25" s="4">
        <v>10</v>
      </c>
      <c r="B25" s="4" t="s">
        <v>1</v>
      </c>
      <c r="C25" s="1" t="s">
        <v>89</v>
      </c>
      <c r="D25" s="5">
        <v>18</v>
      </c>
      <c r="E25" s="4" t="s">
        <v>15</v>
      </c>
      <c r="F25" s="5">
        <v>0</v>
      </c>
      <c r="G25" s="5">
        <v>0</v>
      </c>
      <c r="H25" s="19">
        <f>(D25*F25)</f>
        <v>0</v>
      </c>
      <c r="I25" s="19">
        <f>(D25*G25)</f>
        <v>0</v>
      </c>
      <c r="J25" s="4"/>
    </row>
    <row r="26" spans="1:10">
      <c r="A26" s="4" t="s">
        <v>4</v>
      </c>
      <c r="B26" s="4"/>
      <c r="C26" s="1"/>
      <c r="D26" s="5"/>
      <c r="E26" s="4"/>
      <c r="F26" s="5"/>
      <c r="G26" s="5"/>
      <c r="H26" s="19"/>
      <c r="I26" s="19"/>
      <c r="J26" s="4"/>
    </row>
    <row r="27" spans="1:10">
      <c r="A27" s="4">
        <v>11</v>
      </c>
      <c r="B27" s="4" t="s">
        <v>1</v>
      </c>
      <c r="C27" s="1" t="s">
        <v>90</v>
      </c>
      <c r="D27" s="5">
        <v>2</v>
      </c>
      <c r="E27" s="4" t="s">
        <v>15</v>
      </c>
      <c r="F27" s="5">
        <v>0</v>
      </c>
      <c r="G27" s="5">
        <v>0</v>
      </c>
      <c r="H27" s="19">
        <f>(D27*F27)</f>
        <v>0</v>
      </c>
      <c r="I27" s="19">
        <f>(D27*G27)</f>
        <v>0</v>
      </c>
      <c r="J27" s="4"/>
    </row>
    <row r="28" spans="1:10">
      <c r="A28" s="4" t="s">
        <v>4</v>
      </c>
      <c r="B28" s="4"/>
      <c r="C28" s="1"/>
      <c r="D28" s="5"/>
      <c r="E28" s="4"/>
      <c r="F28" s="5"/>
      <c r="G28" s="5"/>
      <c r="H28" s="19"/>
      <c r="I28" s="19"/>
      <c r="J28" s="4"/>
    </row>
    <row r="29" spans="1:10">
      <c r="A29" s="4">
        <v>12</v>
      </c>
      <c r="B29" s="4" t="s">
        <v>1</v>
      </c>
      <c r="C29" s="1" t="s">
        <v>91</v>
      </c>
      <c r="D29" s="5">
        <v>80</v>
      </c>
      <c r="E29" s="4" t="s">
        <v>15</v>
      </c>
      <c r="F29" s="5">
        <v>0</v>
      </c>
      <c r="G29" s="5">
        <v>0</v>
      </c>
      <c r="H29" s="19">
        <f>(D29*F29)</f>
        <v>0</v>
      </c>
      <c r="I29" s="19">
        <f>(D29*G29)</f>
        <v>0</v>
      </c>
      <c r="J29" s="4"/>
    </row>
    <row r="30" spans="1:10">
      <c r="A30" s="4" t="s">
        <v>4</v>
      </c>
      <c r="B30" s="4"/>
      <c r="C30" s="1"/>
      <c r="D30" s="5"/>
      <c r="E30" s="4"/>
      <c r="F30" s="5"/>
      <c r="G30" s="5"/>
      <c r="H30" s="19"/>
      <c r="I30" s="19"/>
      <c r="J30" s="4"/>
    </row>
    <row r="31" spans="1:10" ht="45">
      <c r="A31" s="4"/>
      <c r="B31" s="4"/>
      <c r="C31" s="1" t="s">
        <v>92</v>
      </c>
      <c r="D31" s="5"/>
      <c r="E31" s="4"/>
      <c r="F31" s="5"/>
      <c r="G31" s="5"/>
      <c r="H31" s="19"/>
      <c r="I31" s="19"/>
      <c r="J31" s="4"/>
    </row>
    <row r="32" spans="1:10">
      <c r="A32" s="4">
        <v>13</v>
      </c>
      <c r="B32" s="4" t="s">
        <v>1</v>
      </c>
      <c r="C32" s="1" t="s">
        <v>93</v>
      </c>
      <c r="D32" s="5">
        <v>13</v>
      </c>
      <c r="E32" s="4" t="s">
        <v>15</v>
      </c>
      <c r="F32" s="5">
        <v>0</v>
      </c>
      <c r="G32" s="5">
        <v>0</v>
      </c>
      <c r="H32" s="19">
        <f>(D32*F32)</f>
        <v>0</v>
      </c>
      <c r="I32" s="19">
        <f>(D32*G32)</f>
        <v>0</v>
      </c>
      <c r="J32" s="4"/>
    </row>
    <row r="33" spans="1:10">
      <c r="A33" s="4" t="s">
        <v>4</v>
      </c>
      <c r="B33" s="4"/>
      <c r="C33" s="1"/>
      <c r="D33" s="5"/>
      <c r="E33" s="4"/>
      <c r="F33" s="5"/>
      <c r="G33" s="5"/>
      <c r="H33" s="19"/>
      <c r="I33" s="19"/>
      <c r="J33" s="4"/>
    </row>
    <row r="34" spans="1:10" ht="60">
      <c r="A34" s="4"/>
      <c r="B34" s="4"/>
      <c r="C34" s="1" t="s">
        <v>94</v>
      </c>
      <c r="D34" s="5"/>
      <c r="E34" s="4"/>
      <c r="F34" s="5"/>
      <c r="G34" s="5"/>
      <c r="H34" s="19"/>
      <c r="I34" s="19"/>
      <c r="J34" s="4"/>
    </row>
    <row r="35" spans="1:10">
      <c r="A35" s="4">
        <v>14</v>
      </c>
      <c r="B35" s="4" t="s">
        <v>1</v>
      </c>
      <c r="C35" s="1" t="s">
        <v>95</v>
      </c>
      <c r="D35" s="5">
        <v>10</v>
      </c>
      <c r="E35" s="4" t="s">
        <v>15</v>
      </c>
      <c r="F35" s="5">
        <v>0</v>
      </c>
      <c r="G35" s="5">
        <v>0</v>
      </c>
      <c r="H35" s="19">
        <f>(D35*F35)</f>
        <v>0</v>
      </c>
      <c r="I35" s="19">
        <f>(D35*G35)</f>
        <v>0</v>
      </c>
      <c r="J35" s="4"/>
    </row>
    <row r="36" spans="1:10">
      <c r="A36" s="4" t="s">
        <v>4</v>
      </c>
      <c r="B36" s="4"/>
      <c r="C36" s="1"/>
      <c r="D36" s="5"/>
      <c r="E36" s="4"/>
      <c r="F36" s="5"/>
      <c r="G36" s="5"/>
      <c r="H36" s="19"/>
      <c r="I36" s="19"/>
      <c r="J36" s="4"/>
    </row>
    <row r="37" spans="1:10" ht="45">
      <c r="A37" s="4"/>
      <c r="B37" s="4"/>
      <c r="C37" s="1" t="s">
        <v>96</v>
      </c>
      <c r="D37" s="5"/>
      <c r="E37" s="4"/>
      <c r="F37" s="5"/>
      <c r="G37" s="5"/>
      <c r="H37" s="19"/>
      <c r="I37" s="19"/>
      <c r="J37" s="4"/>
    </row>
    <row r="38" spans="1:10">
      <c r="A38" s="4">
        <v>15</v>
      </c>
      <c r="B38" s="4" t="s">
        <v>1</v>
      </c>
      <c r="C38" s="1" t="s">
        <v>97</v>
      </c>
      <c r="D38" s="5">
        <v>5</v>
      </c>
      <c r="E38" s="4" t="s">
        <v>15</v>
      </c>
      <c r="F38" s="5">
        <v>0</v>
      </c>
      <c r="G38" s="5">
        <v>0</v>
      </c>
      <c r="H38" s="19">
        <f>(D38*F38)</f>
        <v>0</v>
      </c>
      <c r="I38" s="19">
        <f>(D38*G38)</f>
        <v>0</v>
      </c>
      <c r="J38" s="4"/>
    </row>
    <row r="39" spans="1:10">
      <c r="A39" s="4" t="s">
        <v>4</v>
      </c>
      <c r="B39" s="4"/>
      <c r="C39" s="1"/>
      <c r="D39" s="5"/>
      <c r="E39" s="4"/>
      <c r="F39" s="5"/>
      <c r="G39" s="5"/>
      <c r="H39" s="19"/>
      <c r="I39" s="19"/>
      <c r="J39" s="4"/>
    </row>
    <row r="40" spans="1:10" ht="60">
      <c r="A40" s="4"/>
      <c r="B40" s="4"/>
      <c r="C40" s="1" t="s">
        <v>98</v>
      </c>
      <c r="D40" s="5"/>
      <c r="E40" s="4"/>
      <c r="F40" s="5"/>
      <c r="G40" s="5"/>
      <c r="H40" s="19"/>
      <c r="I40" s="19"/>
      <c r="J40" s="4"/>
    </row>
    <row r="41" spans="1:10">
      <c r="A41" s="4">
        <v>16</v>
      </c>
      <c r="B41" s="4" t="s">
        <v>1</v>
      </c>
      <c r="C41" s="1" t="s">
        <v>99</v>
      </c>
      <c r="D41" s="5">
        <v>34</v>
      </c>
      <c r="E41" s="4" t="s">
        <v>15</v>
      </c>
      <c r="F41" s="5">
        <v>0</v>
      </c>
      <c r="G41" s="5">
        <v>0</v>
      </c>
      <c r="H41" s="19">
        <f>(D41*F41)</f>
        <v>0</v>
      </c>
      <c r="I41" s="19">
        <f>(D41*G41)</f>
        <v>0</v>
      </c>
      <c r="J41" s="4"/>
    </row>
    <row r="42" spans="1:10">
      <c r="A42" s="4" t="s">
        <v>4</v>
      </c>
      <c r="B42" s="4"/>
      <c r="C42" s="1"/>
      <c r="D42" s="5"/>
      <c r="E42" s="4"/>
      <c r="F42" s="5"/>
      <c r="G42" s="5"/>
      <c r="H42" s="19"/>
      <c r="I42" s="19"/>
      <c r="J42" s="4"/>
    </row>
    <row r="43" spans="1:10" ht="45">
      <c r="A43" s="4"/>
      <c r="B43" s="4"/>
      <c r="C43" s="1" t="s">
        <v>100</v>
      </c>
      <c r="D43" s="5"/>
      <c r="E43" s="4"/>
      <c r="F43" s="5"/>
      <c r="G43" s="5"/>
      <c r="H43" s="19"/>
      <c r="I43" s="19"/>
      <c r="J43" s="4"/>
    </row>
    <row r="44" spans="1:10">
      <c r="A44" s="4">
        <v>17</v>
      </c>
      <c r="B44" s="4" t="s">
        <v>1</v>
      </c>
      <c r="C44" s="1" t="s">
        <v>101</v>
      </c>
      <c r="D44" s="5">
        <v>60</v>
      </c>
      <c r="E44" s="4" t="s">
        <v>15</v>
      </c>
      <c r="F44" s="5">
        <v>0</v>
      </c>
      <c r="G44" s="5">
        <v>0</v>
      </c>
      <c r="H44" s="19">
        <f>(D44*F44)</f>
        <v>0</v>
      </c>
      <c r="I44" s="19">
        <f>(D44*G44)</f>
        <v>0</v>
      </c>
      <c r="J44" s="4"/>
    </row>
    <row r="45" spans="1:10">
      <c r="A45" s="4" t="s">
        <v>4</v>
      </c>
      <c r="B45" s="4"/>
      <c r="C45" s="1"/>
      <c r="D45" s="5"/>
      <c r="E45" s="4"/>
      <c r="F45" s="5"/>
      <c r="G45" s="5"/>
      <c r="H45" s="19"/>
      <c r="I45" s="19"/>
      <c r="J45" s="4"/>
    </row>
    <row r="46" spans="1:10">
      <c r="A46" s="4">
        <v>18</v>
      </c>
      <c r="B46" s="4" t="s">
        <v>1</v>
      </c>
      <c r="C46" s="1" t="s">
        <v>102</v>
      </c>
      <c r="D46" s="5">
        <v>60</v>
      </c>
      <c r="E46" s="4" t="s">
        <v>15</v>
      </c>
      <c r="F46" s="5">
        <v>0</v>
      </c>
      <c r="G46" s="5">
        <v>0</v>
      </c>
      <c r="H46" s="19">
        <f>(D46*F46)</f>
        <v>0</v>
      </c>
      <c r="I46" s="19">
        <f>(D46*G46)</f>
        <v>0</v>
      </c>
      <c r="J46" s="4"/>
    </row>
    <row r="47" spans="1:10">
      <c r="A47" s="4" t="s">
        <v>4</v>
      </c>
      <c r="B47" s="4"/>
      <c r="C47" s="1"/>
      <c r="D47" s="5"/>
      <c r="E47" s="4"/>
      <c r="F47" s="5"/>
      <c r="G47" s="5"/>
      <c r="H47" s="19"/>
      <c r="I47" s="19"/>
      <c r="J47" s="4"/>
    </row>
    <row r="48" spans="1:10">
      <c r="A48" s="4">
        <v>19</v>
      </c>
      <c r="B48" s="4" t="s">
        <v>1</v>
      </c>
      <c r="C48" s="1" t="s">
        <v>103</v>
      </c>
      <c r="D48" s="5">
        <v>40</v>
      </c>
      <c r="E48" s="4" t="s">
        <v>15</v>
      </c>
      <c r="F48" s="5">
        <v>0</v>
      </c>
      <c r="G48" s="5">
        <v>0</v>
      </c>
      <c r="H48" s="19">
        <f>(D48*F48)</f>
        <v>0</v>
      </c>
      <c r="I48" s="19">
        <f>(D48*G48)</f>
        <v>0</v>
      </c>
      <c r="J48" s="4"/>
    </row>
    <row r="49" spans="1:10">
      <c r="A49" s="4" t="s">
        <v>4</v>
      </c>
      <c r="B49" s="4"/>
      <c r="C49" s="1"/>
      <c r="D49" s="5"/>
      <c r="E49" s="4"/>
      <c r="F49" s="5"/>
      <c r="G49" s="5"/>
      <c r="H49" s="19"/>
      <c r="I49" s="19"/>
      <c r="J49" s="4"/>
    </row>
    <row r="50" spans="1:10">
      <c r="A50" s="4">
        <v>20</v>
      </c>
      <c r="B50" s="4" t="s">
        <v>1</v>
      </c>
      <c r="C50" s="1" t="s">
        <v>104</v>
      </c>
      <c r="D50" s="5">
        <v>25</v>
      </c>
      <c r="E50" s="4" t="s">
        <v>15</v>
      </c>
      <c r="F50" s="5">
        <v>0</v>
      </c>
      <c r="G50" s="5">
        <v>0</v>
      </c>
      <c r="H50" s="19">
        <f>(D50*F50)</f>
        <v>0</v>
      </c>
      <c r="I50" s="19">
        <f>(D50*G50)</f>
        <v>0</v>
      </c>
      <c r="J50" s="4"/>
    </row>
    <row r="51" spans="1:10">
      <c r="A51" s="4" t="s">
        <v>4</v>
      </c>
      <c r="B51" s="4"/>
      <c r="C51" s="1"/>
      <c r="D51" s="5"/>
      <c r="E51" s="4"/>
      <c r="F51" s="5"/>
      <c r="G51" s="5"/>
      <c r="H51" s="19"/>
      <c r="I51" s="19"/>
      <c r="J51" s="4"/>
    </row>
    <row r="52" spans="1:10">
      <c r="A52" s="4"/>
      <c r="B52" s="4"/>
      <c r="C52" s="1" t="s">
        <v>105</v>
      </c>
      <c r="D52" s="5"/>
      <c r="E52" s="4"/>
      <c r="F52" s="5"/>
      <c r="G52" s="5"/>
      <c r="H52" s="19"/>
      <c r="I52" s="19"/>
      <c r="J52" s="4"/>
    </row>
    <row r="53" spans="1:10">
      <c r="A53" s="4">
        <v>21</v>
      </c>
      <c r="B53" s="4" t="s">
        <v>1</v>
      </c>
      <c r="C53" s="1" t="s">
        <v>106</v>
      </c>
      <c r="D53" s="5">
        <v>300</v>
      </c>
      <c r="E53" s="4" t="s">
        <v>17</v>
      </c>
      <c r="F53" s="5">
        <v>0</v>
      </c>
      <c r="G53" s="5">
        <v>0</v>
      </c>
      <c r="H53" s="19">
        <f>(D53*F53)</f>
        <v>0</v>
      </c>
      <c r="I53" s="19">
        <f>(D53*G53)</f>
        <v>0</v>
      </c>
      <c r="J53" s="4"/>
    </row>
    <row r="54" spans="1:10">
      <c r="A54" s="4" t="s">
        <v>4</v>
      </c>
      <c r="B54" s="4"/>
      <c r="C54" s="1"/>
      <c r="D54" s="5"/>
      <c r="E54" s="4"/>
      <c r="F54" s="5"/>
      <c r="G54" s="5"/>
      <c r="H54" s="19"/>
      <c r="I54" s="19"/>
      <c r="J54" s="4"/>
    </row>
    <row r="55" spans="1:10">
      <c r="A55" s="4"/>
      <c r="B55" s="4"/>
      <c r="C55" s="1" t="s">
        <v>105</v>
      </c>
      <c r="D55" s="5"/>
      <c r="E55" s="4"/>
      <c r="F55" s="5"/>
      <c r="G55" s="5"/>
      <c r="H55" s="19"/>
      <c r="I55" s="19"/>
      <c r="J55" s="4"/>
    </row>
    <row r="56" spans="1:10">
      <c r="A56" s="4">
        <v>22</v>
      </c>
      <c r="B56" s="4" t="s">
        <v>1</v>
      </c>
      <c r="C56" s="1" t="s">
        <v>107</v>
      </c>
      <c r="D56" s="5">
        <v>100</v>
      </c>
      <c r="E56" s="4" t="s">
        <v>17</v>
      </c>
      <c r="F56" s="5">
        <v>0</v>
      </c>
      <c r="G56" s="5">
        <v>0</v>
      </c>
      <c r="H56" s="19">
        <f>(D56*F56)</f>
        <v>0</v>
      </c>
      <c r="I56" s="19">
        <f>(D56*G56)</f>
        <v>0</v>
      </c>
      <c r="J56" s="4"/>
    </row>
    <row r="57" spans="1:10">
      <c r="A57" s="4" t="s">
        <v>4</v>
      </c>
      <c r="B57" s="4"/>
      <c r="C57" s="1"/>
      <c r="D57" s="5"/>
      <c r="E57" s="4"/>
      <c r="F57" s="5"/>
      <c r="G57" s="5"/>
      <c r="H57" s="19"/>
      <c r="I57" s="19"/>
      <c r="J57" s="4"/>
    </row>
    <row r="58" spans="1:10" ht="45">
      <c r="A58" s="4"/>
      <c r="B58" s="4"/>
      <c r="C58" s="1" t="s">
        <v>108</v>
      </c>
      <c r="D58" s="5"/>
      <c r="E58" s="4"/>
      <c r="F58" s="5"/>
      <c r="G58" s="5"/>
      <c r="H58" s="19"/>
      <c r="I58" s="19"/>
      <c r="J58" s="4"/>
    </row>
    <row r="59" spans="1:10">
      <c r="A59" s="4">
        <v>23</v>
      </c>
      <c r="B59" s="4" t="s">
        <v>1</v>
      </c>
      <c r="C59" s="1" t="s">
        <v>109</v>
      </c>
      <c r="D59" s="5">
        <v>1100</v>
      </c>
      <c r="E59" s="4" t="s">
        <v>17</v>
      </c>
      <c r="F59" s="5">
        <v>0</v>
      </c>
      <c r="G59" s="5">
        <v>0</v>
      </c>
      <c r="H59" s="19">
        <f>(D59*F59)</f>
        <v>0</v>
      </c>
      <c r="I59" s="19">
        <f>(D59*G59)</f>
        <v>0</v>
      </c>
      <c r="J59" s="4"/>
    </row>
    <row r="60" spans="1:10">
      <c r="A60" s="4" t="s">
        <v>4</v>
      </c>
      <c r="B60" s="4"/>
      <c r="C60" s="1"/>
      <c r="D60" s="5"/>
      <c r="E60" s="4"/>
      <c r="F60" s="5"/>
      <c r="G60" s="5"/>
      <c r="H60" s="19"/>
      <c r="I60" s="19"/>
      <c r="J60" s="4"/>
    </row>
    <row r="61" spans="1:10" ht="60">
      <c r="A61" s="4"/>
      <c r="B61" s="4"/>
      <c r="C61" s="1" t="s">
        <v>110</v>
      </c>
      <c r="D61" s="5"/>
      <c r="E61" s="4"/>
      <c r="F61" s="5"/>
      <c r="G61" s="5"/>
      <c r="H61" s="19"/>
      <c r="I61" s="19"/>
      <c r="J61" s="4"/>
    </row>
    <row r="62" spans="1:10">
      <c r="A62" s="4">
        <v>24</v>
      </c>
      <c r="B62" s="4" t="s">
        <v>1</v>
      </c>
      <c r="C62" s="1" t="s">
        <v>111</v>
      </c>
      <c r="D62" s="5">
        <v>500</v>
      </c>
      <c r="E62" s="4" t="s">
        <v>17</v>
      </c>
      <c r="F62" s="5">
        <v>0</v>
      </c>
      <c r="G62" s="5">
        <v>0</v>
      </c>
      <c r="H62" s="19">
        <f>(D62*F62)</f>
        <v>0</v>
      </c>
      <c r="I62" s="19">
        <f>(D62*G62)</f>
        <v>0</v>
      </c>
      <c r="J62" s="4"/>
    </row>
    <row r="63" spans="1:10">
      <c r="A63" s="4" t="s">
        <v>4</v>
      </c>
      <c r="B63" s="4"/>
      <c r="C63" s="1"/>
      <c r="D63" s="5"/>
      <c r="E63" s="4"/>
      <c r="F63" s="5"/>
      <c r="G63" s="5"/>
      <c r="H63" s="19"/>
      <c r="I63" s="19"/>
      <c r="J63" s="4"/>
    </row>
    <row r="64" spans="1:10" ht="45">
      <c r="A64" s="4"/>
      <c r="B64" s="4"/>
      <c r="C64" s="1" t="s">
        <v>112</v>
      </c>
      <c r="D64" s="5"/>
      <c r="E64" s="4"/>
      <c r="F64" s="5"/>
      <c r="G64" s="5"/>
      <c r="H64" s="19"/>
      <c r="I64" s="19"/>
      <c r="J64" s="4"/>
    </row>
    <row r="65" spans="1:10">
      <c r="A65" s="4">
        <v>25</v>
      </c>
      <c r="B65" s="4" t="s">
        <v>1</v>
      </c>
      <c r="C65" s="1" t="s">
        <v>113</v>
      </c>
      <c r="D65" s="5">
        <v>180</v>
      </c>
      <c r="E65" s="4" t="s">
        <v>17</v>
      </c>
      <c r="F65" s="5">
        <v>0</v>
      </c>
      <c r="G65" s="5">
        <v>0</v>
      </c>
      <c r="H65" s="19">
        <f>(D65*F65)</f>
        <v>0</v>
      </c>
      <c r="I65" s="19">
        <f>(D65*G65)</f>
        <v>0</v>
      </c>
      <c r="J65" s="4"/>
    </row>
    <row r="66" spans="1:10">
      <c r="A66" s="4" t="s">
        <v>4</v>
      </c>
      <c r="B66" s="4"/>
      <c r="C66" s="1"/>
      <c r="D66" s="5"/>
      <c r="E66" s="4"/>
      <c r="F66" s="5"/>
      <c r="G66" s="5"/>
      <c r="H66" s="19"/>
      <c r="I66" s="19"/>
      <c r="J66" s="4"/>
    </row>
    <row r="67" spans="1:10" ht="45">
      <c r="A67" s="4"/>
      <c r="B67" s="4"/>
      <c r="C67" s="1" t="s">
        <v>112</v>
      </c>
      <c r="D67" s="5"/>
      <c r="E67" s="4"/>
      <c r="F67" s="5"/>
      <c r="G67" s="5"/>
      <c r="H67" s="19"/>
      <c r="I67" s="19"/>
      <c r="J67" s="4"/>
    </row>
    <row r="68" spans="1:10">
      <c r="A68" s="4">
        <v>26</v>
      </c>
      <c r="B68" s="4" t="s">
        <v>1</v>
      </c>
      <c r="C68" s="1" t="s">
        <v>114</v>
      </c>
      <c r="D68" s="5">
        <v>320</v>
      </c>
      <c r="E68" s="4" t="s">
        <v>17</v>
      </c>
      <c r="F68" s="5">
        <v>0</v>
      </c>
      <c r="G68" s="5">
        <v>0</v>
      </c>
      <c r="H68" s="19">
        <f>(D68*F68)</f>
        <v>0</v>
      </c>
      <c r="I68" s="19">
        <f>(D68*G68)</f>
        <v>0</v>
      </c>
      <c r="J68" s="4"/>
    </row>
    <row r="69" spans="1:10">
      <c r="A69" s="4" t="s">
        <v>4</v>
      </c>
      <c r="B69" s="4"/>
      <c r="C69" s="1"/>
      <c r="D69" s="5"/>
      <c r="E69" s="4"/>
      <c r="F69" s="5"/>
      <c r="G69" s="5"/>
      <c r="H69" s="19"/>
      <c r="I69" s="19"/>
      <c r="J69" s="4"/>
    </row>
    <row r="70" spans="1:10" ht="45">
      <c r="A70" s="4"/>
      <c r="B70" s="4"/>
      <c r="C70" s="1" t="s">
        <v>115</v>
      </c>
      <c r="D70" s="5"/>
      <c r="E70" s="4"/>
      <c r="F70" s="5"/>
      <c r="G70" s="5"/>
      <c r="H70" s="19"/>
      <c r="I70" s="19"/>
      <c r="J70" s="4"/>
    </row>
    <row r="71" spans="1:10">
      <c r="A71" s="4">
        <v>27</v>
      </c>
      <c r="B71" s="4" t="s">
        <v>1</v>
      </c>
      <c r="C71" s="1" t="s">
        <v>116</v>
      </c>
      <c r="D71" s="5">
        <v>140</v>
      </c>
      <c r="E71" s="4" t="s">
        <v>17</v>
      </c>
      <c r="F71" s="5">
        <v>0</v>
      </c>
      <c r="G71" s="5">
        <v>0</v>
      </c>
      <c r="H71" s="19">
        <f>(D71*F71)</f>
        <v>0</v>
      </c>
      <c r="I71" s="19">
        <f>(D71*G71)</f>
        <v>0</v>
      </c>
      <c r="J71" s="4"/>
    </row>
    <row r="72" spans="1:10">
      <c r="A72" s="4" t="s">
        <v>4</v>
      </c>
      <c r="B72" s="4"/>
      <c r="C72" s="1"/>
      <c r="D72" s="5"/>
      <c r="E72" s="4"/>
      <c r="F72" s="5"/>
      <c r="G72" s="5"/>
      <c r="H72" s="19"/>
      <c r="I72" s="19"/>
      <c r="J72" s="4"/>
    </row>
    <row r="73" spans="1:10" ht="30">
      <c r="A73" s="4"/>
      <c r="B73" s="4"/>
      <c r="C73" s="1" t="s">
        <v>117</v>
      </c>
      <c r="D73" s="5"/>
      <c r="E73" s="4"/>
      <c r="F73" s="5"/>
      <c r="G73" s="5"/>
      <c r="H73" s="19"/>
      <c r="I73" s="19"/>
      <c r="J73" s="4"/>
    </row>
    <row r="74" spans="1:10">
      <c r="A74" s="4">
        <v>28</v>
      </c>
      <c r="B74" s="4" t="s">
        <v>1</v>
      </c>
      <c r="C74" s="1" t="s">
        <v>118</v>
      </c>
      <c r="D74" s="5">
        <v>140</v>
      </c>
      <c r="E74" s="4" t="s">
        <v>17</v>
      </c>
      <c r="F74" s="5">
        <v>0</v>
      </c>
      <c r="G74" s="5">
        <v>0</v>
      </c>
      <c r="H74" s="19">
        <f>(D74*F74)</f>
        <v>0</v>
      </c>
      <c r="I74" s="19">
        <f>(D74*G74)</f>
        <v>0</v>
      </c>
      <c r="J74" s="4"/>
    </row>
    <row r="75" spans="1:10">
      <c r="A75" s="4" t="s">
        <v>4</v>
      </c>
      <c r="B75" s="4"/>
      <c r="C75" s="1"/>
      <c r="D75" s="5"/>
      <c r="E75" s="4"/>
      <c r="F75" s="5"/>
      <c r="G75" s="5"/>
      <c r="H75" s="19"/>
      <c r="I75" s="19"/>
      <c r="J75" s="4"/>
    </row>
    <row r="76" spans="1:10">
      <c r="A76" s="4">
        <v>29</v>
      </c>
      <c r="B76" s="4" t="s">
        <v>1</v>
      </c>
      <c r="C76" s="1" t="s">
        <v>119</v>
      </c>
      <c r="D76" s="5">
        <v>10</v>
      </c>
      <c r="E76" s="4" t="s">
        <v>15</v>
      </c>
      <c r="F76" s="5">
        <v>0</v>
      </c>
      <c r="G76" s="5">
        <v>0</v>
      </c>
      <c r="H76" s="19">
        <f>(D76*F76)</f>
        <v>0</v>
      </c>
      <c r="I76" s="19">
        <f>(D76*G76)</f>
        <v>0</v>
      </c>
      <c r="J76" s="4"/>
    </row>
    <row r="77" spans="1:10">
      <c r="A77" s="4" t="s">
        <v>4</v>
      </c>
      <c r="B77" s="4"/>
      <c r="C77" s="1"/>
      <c r="D77" s="5"/>
      <c r="E77" s="4"/>
      <c r="F77" s="5"/>
      <c r="G77" s="5"/>
      <c r="H77" s="19"/>
      <c r="I77" s="19"/>
      <c r="J77" s="4"/>
    </row>
    <row r="78" spans="1:10">
      <c r="A78" s="4">
        <v>30</v>
      </c>
      <c r="B78" s="4" t="s">
        <v>1</v>
      </c>
      <c r="C78" s="1" t="s">
        <v>120</v>
      </c>
      <c r="D78" s="5">
        <v>2</v>
      </c>
      <c r="E78" s="4" t="s">
        <v>15</v>
      </c>
      <c r="F78" s="5">
        <v>0</v>
      </c>
      <c r="G78" s="5">
        <v>0</v>
      </c>
      <c r="H78" s="19">
        <f>(D78*F78)</f>
        <v>0</v>
      </c>
      <c r="I78" s="19">
        <f>(D78*G78)</f>
        <v>0</v>
      </c>
      <c r="J78" s="4"/>
    </row>
    <row r="79" spans="1:10">
      <c r="A79" s="4" t="s">
        <v>4</v>
      </c>
      <c r="B79" s="4"/>
      <c r="C79" s="1"/>
      <c r="D79" s="5"/>
      <c r="E79" s="4"/>
      <c r="F79" s="5"/>
      <c r="G79" s="5"/>
      <c r="H79" s="19"/>
      <c r="I79" s="19"/>
      <c r="J79" s="4"/>
    </row>
    <row r="80" spans="1:10">
      <c r="A80" s="4">
        <v>31</v>
      </c>
      <c r="B80" s="4" t="s">
        <v>1</v>
      </c>
      <c r="C80" s="1" t="s">
        <v>121</v>
      </c>
      <c r="D80" s="5">
        <v>1</v>
      </c>
      <c r="E80" s="4" t="s">
        <v>3</v>
      </c>
      <c r="F80" s="5">
        <v>0</v>
      </c>
      <c r="G80" s="5">
        <v>0</v>
      </c>
      <c r="H80" s="19">
        <f>(D80*F80)</f>
        <v>0</v>
      </c>
      <c r="I80" s="19">
        <f>(D80*G80)</f>
        <v>0</v>
      </c>
      <c r="J80" s="4"/>
    </row>
    <row r="81" spans="1:10">
      <c r="A81" s="4" t="s">
        <v>4</v>
      </c>
      <c r="B81" s="4"/>
      <c r="C81" s="1"/>
      <c r="D81" s="5"/>
      <c r="E81" s="4"/>
      <c r="F81" s="5"/>
      <c r="G81" s="5"/>
      <c r="H81" s="19"/>
      <c r="I81" s="19"/>
      <c r="J81" s="4"/>
    </row>
    <row r="82" spans="1:10">
      <c r="A82" s="4">
        <v>32</v>
      </c>
      <c r="B82" s="4" t="s">
        <v>1</v>
      </c>
      <c r="C82" s="1" t="s">
        <v>122</v>
      </c>
      <c r="D82" s="5">
        <v>1</v>
      </c>
      <c r="E82" s="4" t="s">
        <v>3</v>
      </c>
      <c r="F82" s="5">
        <v>0</v>
      </c>
      <c r="G82" s="5">
        <v>0</v>
      </c>
      <c r="H82" s="19">
        <f>(D82*F82)</f>
        <v>0</v>
      </c>
      <c r="I82" s="19">
        <f>(D82*G82)</f>
        <v>0</v>
      </c>
      <c r="J82" s="4"/>
    </row>
    <row r="83" spans="1:10">
      <c r="A83" s="4" t="s">
        <v>4</v>
      </c>
      <c r="B83" s="4"/>
      <c r="C83" s="1"/>
      <c r="D83" s="5"/>
      <c r="E83" s="4"/>
      <c r="F83" s="5"/>
      <c r="G83" s="5"/>
      <c r="H83" s="19"/>
      <c r="I83" s="19"/>
      <c r="J83" s="4"/>
    </row>
    <row r="84" spans="1:10" ht="30">
      <c r="A84" s="4"/>
      <c r="B84" s="4"/>
      <c r="C84" s="1" t="s">
        <v>123</v>
      </c>
      <c r="D84" s="5"/>
      <c r="E84" s="4"/>
      <c r="F84" s="5"/>
      <c r="G84" s="5"/>
      <c r="H84" s="19"/>
      <c r="I84" s="19"/>
      <c r="J84" s="4"/>
    </row>
    <row r="85" spans="1:10">
      <c r="A85" s="4">
        <v>33</v>
      </c>
      <c r="B85" s="4" t="s">
        <v>124</v>
      </c>
      <c r="C85" s="1" t="s">
        <v>125</v>
      </c>
      <c r="D85" s="5">
        <v>400</v>
      </c>
      <c r="E85" s="4" t="s">
        <v>17</v>
      </c>
      <c r="F85" s="5">
        <v>0</v>
      </c>
      <c r="G85" s="5">
        <v>0</v>
      </c>
      <c r="H85" s="19">
        <f>(D85*F85)</f>
        <v>0</v>
      </c>
      <c r="I85" s="19">
        <f>(D85*G85)</f>
        <v>0</v>
      </c>
      <c r="J85" s="4"/>
    </row>
    <row r="86" spans="1:10" ht="15.75" thickBot="1">
      <c r="A86" s="4" t="s">
        <v>4</v>
      </c>
      <c r="B86" s="4"/>
      <c r="C86" s="1"/>
      <c r="D86" s="5"/>
      <c r="E86" s="4"/>
      <c r="F86" s="5"/>
      <c r="G86" s="5"/>
      <c r="H86" s="19"/>
      <c r="I86" s="19"/>
      <c r="J86" s="4"/>
    </row>
    <row r="87" spans="1:10" ht="15.75" thickBot="1">
      <c r="A87" s="15"/>
      <c r="B87" s="15"/>
      <c r="C87" s="18" t="s">
        <v>138</v>
      </c>
      <c r="D87" s="16"/>
      <c r="E87" s="15"/>
      <c r="F87" s="16"/>
      <c r="G87" s="16"/>
      <c r="H87" s="17">
        <f>SUM(H4:H85)</f>
        <v>0</v>
      </c>
      <c r="I87" s="17">
        <f>SUM(I4:I85)</f>
        <v>0</v>
      </c>
      <c r="J87" s="4"/>
    </row>
    <row r="88" spans="1:10">
      <c r="H88" s="3"/>
      <c r="I88" s="3"/>
    </row>
  </sheetData>
  <mergeCells count="1">
    <mergeCell ref="B1:C1"/>
  </mergeCells>
  <pageMargins left="0.7" right="0.7" top="0.75" bottom="0.75" header="0.3" footer="0.3"/>
  <pageSetup paperSize="9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4"/>
  <sheetViews>
    <sheetView zoomScaleNormal="100" workbookViewId="0">
      <selection activeCell="C23" sqref="C23"/>
    </sheetView>
  </sheetViews>
  <sheetFormatPr defaultRowHeight="15"/>
  <cols>
    <col min="1" max="1" width="4.28515625" bestFit="1" customWidth="1"/>
    <col min="2" max="2" width="23" bestFit="1" customWidth="1"/>
    <col min="3" max="3" width="59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61</v>
      </c>
      <c r="C1" s="45"/>
    </row>
    <row r="2" spans="1:10" ht="30.75" thickBot="1">
      <c r="A2" s="8" t="s">
        <v>129</v>
      </c>
      <c r="B2" s="9" t="s">
        <v>130</v>
      </c>
      <c r="C2" s="10" t="s">
        <v>131</v>
      </c>
      <c r="D2" s="11" t="s">
        <v>132</v>
      </c>
      <c r="E2" s="8" t="s">
        <v>133</v>
      </c>
      <c r="F2" s="12" t="s">
        <v>134</v>
      </c>
      <c r="G2" s="12" t="s">
        <v>135</v>
      </c>
      <c r="H2" s="13" t="s">
        <v>136</v>
      </c>
      <c r="I2" s="13" t="s">
        <v>137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62</v>
      </c>
      <c r="C4" s="1" t="s">
        <v>63</v>
      </c>
      <c r="D4" s="5">
        <v>190.35</v>
      </c>
      <c r="E4" s="4" t="s">
        <v>9</v>
      </c>
      <c r="F4" s="5">
        <v>0</v>
      </c>
      <c r="G4" s="5">
        <v>0</v>
      </c>
      <c r="H4" s="14">
        <f>(D4*F4)</f>
        <v>0</v>
      </c>
      <c r="I4" s="14">
        <f>(D4*G4)</f>
        <v>0</v>
      </c>
      <c r="J4" s="4"/>
    </row>
    <row r="5" spans="1:10">
      <c r="A5" s="4" t="s">
        <v>4</v>
      </c>
      <c r="B5" s="4"/>
      <c r="C5" s="1"/>
      <c r="D5" s="5"/>
      <c r="E5" s="4"/>
      <c r="F5" s="5"/>
      <c r="G5" s="5"/>
      <c r="H5" s="14"/>
      <c r="I5" s="14"/>
      <c r="J5" s="4"/>
    </row>
    <row r="6" spans="1:10">
      <c r="A6" s="4">
        <v>2</v>
      </c>
      <c r="B6" s="4" t="s">
        <v>64</v>
      </c>
      <c r="C6" s="1" t="s">
        <v>65</v>
      </c>
      <c r="D6" s="5">
        <v>113</v>
      </c>
      <c r="E6" s="4" t="s">
        <v>17</v>
      </c>
      <c r="F6" s="5">
        <v>0</v>
      </c>
      <c r="G6" s="5">
        <v>0</v>
      </c>
      <c r="H6" s="14">
        <f>(D6*F6)</f>
        <v>0</v>
      </c>
      <c r="I6" s="14">
        <f>(D6*G6)</f>
        <v>0</v>
      </c>
      <c r="J6" s="4"/>
    </row>
    <row r="7" spans="1:10">
      <c r="A7" s="4" t="s">
        <v>4</v>
      </c>
      <c r="B7" s="4"/>
      <c r="C7" s="1"/>
      <c r="D7" s="5"/>
      <c r="E7" s="4"/>
      <c r="F7" s="5"/>
      <c r="G7" s="5"/>
      <c r="H7" s="14"/>
      <c r="I7" s="14"/>
      <c r="J7" s="4"/>
    </row>
    <row r="8" spans="1:10" ht="45">
      <c r="A8" s="4"/>
      <c r="B8" s="4"/>
      <c r="C8" s="1" t="s">
        <v>66</v>
      </c>
      <c r="D8" s="5"/>
      <c r="E8" s="4"/>
      <c r="F8" s="5"/>
      <c r="G8" s="5"/>
      <c r="H8" s="14"/>
      <c r="I8" s="14"/>
      <c r="J8" s="4"/>
    </row>
    <row r="9" spans="1:10">
      <c r="A9" s="4">
        <v>3</v>
      </c>
      <c r="B9" s="4" t="s">
        <v>67</v>
      </c>
      <c r="C9" s="1" t="s">
        <v>68</v>
      </c>
      <c r="D9" s="5">
        <v>147.5</v>
      </c>
      <c r="E9" s="4" t="s">
        <v>9</v>
      </c>
      <c r="F9" s="5">
        <v>0</v>
      </c>
      <c r="G9" s="5">
        <v>0</v>
      </c>
      <c r="H9" s="14">
        <f>(D9*F9)</f>
        <v>0</v>
      </c>
      <c r="I9" s="14">
        <f>(D9*G9)</f>
        <v>0</v>
      </c>
      <c r="J9" s="4"/>
    </row>
    <row r="10" spans="1:10">
      <c r="A10" s="4" t="s">
        <v>4</v>
      </c>
      <c r="B10" s="4"/>
      <c r="C10" s="1"/>
      <c r="D10" s="5"/>
      <c r="E10" s="4"/>
      <c r="F10" s="5"/>
      <c r="G10" s="5"/>
      <c r="H10" s="14"/>
      <c r="I10" s="14"/>
      <c r="J10" s="4"/>
    </row>
    <row r="11" spans="1:10" ht="45">
      <c r="A11" s="4"/>
      <c r="B11" s="4"/>
      <c r="C11" s="1" t="s">
        <v>69</v>
      </c>
      <c r="D11" s="5"/>
      <c r="E11" s="4"/>
      <c r="F11" s="5"/>
      <c r="G11" s="5"/>
      <c r="H11" s="14"/>
      <c r="I11" s="14"/>
      <c r="J11" s="4"/>
    </row>
    <row r="12" spans="1:10">
      <c r="A12" s="4">
        <v>4</v>
      </c>
      <c r="B12" s="4" t="s">
        <v>67</v>
      </c>
      <c r="C12" s="1" t="s">
        <v>70</v>
      </c>
      <c r="D12" s="5">
        <v>42.85</v>
      </c>
      <c r="E12" s="4" t="s">
        <v>9</v>
      </c>
      <c r="F12" s="5">
        <v>0</v>
      </c>
      <c r="G12" s="5">
        <v>0</v>
      </c>
      <c r="H12" s="14">
        <f>(D12*F12)</f>
        <v>0</v>
      </c>
      <c r="I12" s="14">
        <f>(D12*G12)</f>
        <v>0</v>
      </c>
      <c r="J12" s="4"/>
    </row>
    <row r="13" spans="1:10">
      <c r="A13" s="4" t="s">
        <v>4</v>
      </c>
      <c r="B13" s="4"/>
      <c r="C13" s="1"/>
      <c r="D13" s="5"/>
      <c r="E13" s="4"/>
      <c r="F13" s="5"/>
      <c r="G13" s="5"/>
      <c r="H13" s="14"/>
      <c r="I13" s="14"/>
      <c r="J13" s="4"/>
    </row>
    <row r="14" spans="1:10" ht="30">
      <c r="A14" s="4"/>
      <c r="B14" s="4"/>
      <c r="C14" s="1" t="s">
        <v>71</v>
      </c>
      <c r="D14" s="5"/>
      <c r="E14" s="4"/>
      <c r="F14" s="5"/>
      <c r="G14" s="5"/>
      <c r="H14" s="14"/>
      <c r="I14" s="14"/>
      <c r="J14" s="4"/>
    </row>
    <row r="15" spans="1:10" ht="30">
      <c r="A15" s="4">
        <v>5</v>
      </c>
      <c r="B15" s="4" t="s">
        <v>1</v>
      </c>
      <c r="C15" s="1" t="s">
        <v>72</v>
      </c>
      <c r="D15" s="5">
        <v>147.5</v>
      </c>
      <c r="E15" s="4" t="s">
        <v>9</v>
      </c>
      <c r="F15" s="5">
        <v>0</v>
      </c>
      <c r="G15" s="5">
        <v>0</v>
      </c>
      <c r="H15" s="14">
        <f>(D15*F15)</f>
        <v>0</v>
      </c>
      <c r="I15" s="14">
        <f>(D15*G15)</f>
        <v>0</v>
      </c>
      <c r="J15" s="4"/>
    </row>
    <row r="16" spans="1:10">
      <c r="A16" s="4" t="s">
        <v>4</v>
      </c>
      <c r="B16" s="4"/>
      <c r="C16" s="1"/>
      <c r="D16" s="5"/>
      <c r="E16" s="4"/>
      <c r="F16" s="5"/>
      <c r="G16" s="5"/>
      <c r="H16" s="14"/>
      <c r="I16" s="14"/>
      <c r="J16" s="4"/>
    </row>
    <row r="17" spans="1:10" ht="30">
      <c r="A17" s="4"/>
      <c r="B17" s="4"/>
      <c r="C17" s="1" t="s">
        <v>73</v>
      </c>
      <c r="D17" s="5"/>
      <c r="E17" s="4"/>
      <c r="F17" s="5"/>
      <c r="G17" s="5"/>
      <c r="H17" s="14"/>
      <c r="I17" s="14"/>
      <c r="J17" s="4"/>
    </row>
    <row r="18" spans="1:10">
      <c r="A18" s="4">
        <v>6</v>
      </c>
      <c r="B18" s="4" t="s">
        <v>1</v>
      </c>
      <c r="C18" s="1" t="s">
        <v>74</v>
      </c>
      <c r="D18" s="5">
        <v>42.85</v>
      </c>
      <c r="E18" s="4" t="s">
        <v>9</v>
      </c>
      <c r="F18" s="5">
        <v>0</v>
      </c>
      <c r="G18" s="5">
        <v>0</v>
      </c>
      <c r="H18" s="14">
        <f>(D18*F18)</f>
        <v>0</v>
      </c>
      <c r="I18" s="14">
        <f>(D18*G18)</f>
        <v>0</v>
      </c>
      <c r="J18" s="4"/>
    </row>
    <row r="19" spans="1:10">
      <c r="A19" s="4" t="s">
        <v>4</v>
      </c>
      <c r="B19" s="4"/>
      <c r="C19" s="1"/>
      <c r="D19" s="5"/>
      <c r="E19" s="4"/>
      <c r="F19" s="5"/>
      <c r="G19" s="5"/>
      <c r="H19" s="14"/>
      <c r="I19" s="14"/>
      <c r="J19" s="4"/>
    </row>
    <row r="20" spans="1:10" ht="30">
      <c r="A20" s="4"/>
      <c r="B20" s="4"/>
      <c r="C20" s="1" t="s">
        <v>75</v>
      </c>
      <c r="D20" s="5"/>
      <c r="E20" s="4"/>
      <c r="F20" s="5"/>
      <c r="G20" s="5"/>
      <c r="H20" s="14"/>
      <c r="I20" s="14"/>
      <c r="J20" s="4"/>
    </row>
    <row r="21" spans="1:10">
      <c r="A21" s="4">
        <v>7</v>
      </c>
      <c r="B21" s="4" t="s">
        <v>1</v>
      </c>
      <c r="C21" s="1" t="s">
        <v>76</v>
      </c>
      <c r="D21" s="5">
        <v>42.85</v>
      </c>
      <c r="E21" s="4" t="s">
        <v>9</v>
      </c>
      <c r="F21" s="5">
        <v>0</v>
      </c>
      <c r="G21" s="5">
        <v>0</v>
      </c>
      <c r="H21" s="14">
        <f>(D21*F21)</f>
        <v>0</v>
      </c>
      <c r="I21" s="14">
        <f>(D21*G21)</f>
        <v>0</v>
      </c>
      <c r="J21" s="4"/>
    </row>
    <row r="22" spans="1:10" ht="15.75" thickBot="1">
      <c r="A22" s="4" t="s">
        <v>4</v>
      </c>
      <c r="B22" s="4"/>
      <c r="C22" s="1"/>
      <c r="D22" s="5"/>
      <c r="E22" s="4"/>
      <c r="F22" s="5"/>
      <c r="G22" s="5"/>
      <c r="H22" s="14"/>
      <c r="I22" s="14"/>
      <c r="J22" s="4"/>
    </row>
    <row r="23" spans="1:10" ht="15.75" thickBot="1">
      <c r="A23" s="15"/>
      <c r="B23" s="15"/>
      <c r="C23" s="18" t="s">
        <v>138</v>
      </c>
      <c r="D23" s="16"/>
      <c r="E23" s="15"/>
      <c r="F23" s="16"/>
      <c r="G23" s="16"/>
      <c r="H23" s="17">
        <f>SUM(H4:H21)</f>
        <v>0</v>
      </c>
      <c r="I23" s="17">
        <f>SUM(I4:I21)</f>
        <v>0</v>
      </c>
      <c r="J23" s="4"/>
    </row>
    <row r="24" spans="1:10">
      <c r="H24" s="3"/>
      <c r="I24" s="3"/>
    </row>
  </sheetData>
  <mergeCells count="1">
    <mergeCell ref="B1:C1"/>
  </mergeCells>
  <pageMargins left="0.7" right="0.7" top="0.75" bottom="0.75" header="0.3" footer="0.3"/>
  <pageSetup paperSize="9" scale="6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8"/>
  <sheetViews>
    <sheetView topLeftCell="A7" zoomScaleNormal="100" workbookViewId="0">
      <selection activeCell="C37" sqref="C37"/>
    </sheetView>
  </sheetViews>
  <sheetFormatPr defaultRowHeight="15"/>
  <cols>
    <col min="1" max="1" width="4.28515625" bestFit="1" customWidth="1"/>
    <col min="2" max="2" width="22.85546875" bestFit="1" customWidth="1"/>
    <col min="3" max="3" width="60.7109375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26</v>
      </c>
      <c r="C1" s="45"/>
    </row>
    <row r="2" spans="1:10" ht="30.75" thickBot="1">
      <c r="A2" s="8" t="s">
        <v>129</v>
      </c>
      <c r="B2" s="8" t="s">
        <v>130</v>
      </c>
      <c r="C2" s="10" t="s">
        <v>131</v>
      </c>
      <c r="D2" s="11" t="s">
        <v>132</v>
      </c>
      <c r="E2" s="8" t="s">
        <v>133</v>
      </c>
      <c r="F2" s="12" t="s">
        <v>134</v>
      </c>
      <c r="G2" s="12" t="s">
        <v>135</v>
      </c>
      <c r="H2" s="13" t="s">
        <v>136</v>
      </c>
      <c r="I2" s="13" t="s">
        <v>137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 ht="30">
      <c r="A4" s="4"/>
      <c r="B4" s="4"/>
      <c r="C4" s="1" t="s">
        <v>27</v>
      </c>
      <c r="D4" s="5"/>
      <c r="E4" s="4"/>
      <c r="F4" s="5"/>
      <c r="G4" s="5"/>
      <c r="H4" s="6"/>
      <c r="I4" s="6"/>
      <c r="J4" s="4"/>
    </row>
    <row r="5" spans="1:10">
      <c r="A5" s="4">
        <v>1</v>
      </c>
      <c r="B5" s="4" t="s">
        <v>28</v>
      </c>
      <c r="C5" s="1" t="s">
        <v>29</v>
      </c>
      <c r="D5" s="5">
        <v>75</v>
      </c>
      <c r="E5" s="4" t="s">
        <v>9</v>
      </c>
      <c r="F5" s="5">
        <v>0</v>
      </c>
      <c r="G5" s="5">
        <v>0</v>
      </c>
      <c r="H5" s="14">
        <f>(D5*F5)</f>
        <v>0</v>
      </c>
      <c r="I5" s="14">
        <f>(D5*G5)</f>
        <v>0</v>
      </c>
      <c r="J5" s="4"/>
    </row>
    <row r="6" spans="1:10">
      <c r="A6" s="4" t="s">
        <v>4</v>
      </c>
      <c r="B6" s="4"/>
      <c r="C6" s="1"/>
      <c r="D6" s="5"/>
      <c r="E6" s="4"/>
      <c r="F6" s="5"/>
      <c r="G6" s="5"/>
      <c r="H6" s="14"/>
      <c r="I6" s="14"/>
      <c r="J6" s="4"/>
    </row>
    <row r="7" spans="1:10" ht="30">
      <c r="A7" s="4"/>
      <c r="B7" s="4"/>
      <c r="C7" s="1" t="s">
        <v>30</v>
      </c>
      <c r="D7" s="5"/>
      <c r="E7" s="4"/>
      <c r="F7" s="5"/>
      <c r="G7" s="5"/>
      <c r="H7" s="14"/>
      <c r="I7" s="14"/>
      <c r="J7" s="4"/>
    </row>
    <row r="8" spans="1:10">
      <c r="A8" s="4">
        <v>2</v>
      </c>
      <c r="B8" s="4" t="s">
        <v>31</v>
      </c>
      <c r="C8" s="1" t="s">
        <v>32</v>
      </c>
      <c r="D8" s="5">
        <v>49.5</v>
      </c>
      <c r="E8" s="4" t="s">
        <v>17</v>
      </c>
      <c r="F8" s="5">
        <v>0</v>
      </c>
      <c r="G8" s="5">
        <v>0</v>
      </c>
      <c r="H8" s="14">
        <f>(D8*F8)</f>
        <v>0</v>
      </c>
      <c r="I8" s="14">
        <f>(D8*G8)</f>
        <v>0</v>
      </c>
      <c r="J8" s="4"/>
    </row>
    <row r="9" spans="1:10">
      <c r="A9" s="4" t="s">
        <v>4</v>
      </c>
      <c r="B9" s="4"/>
      <c r="C9" s="1"/>
      <c r="D9" s="5"/>
      <c r="E9" s="4"/>
      <c r="F9" s="5"/>
      <c r="G9" s="5"/>
      <c r="H9" s="14"/>
      <c r="I9" s="14"/>
      <c r="J9" s="4"/>
    </row>
    <row r="10" spans="1:10">
      <c r="A10" s="4"/>
      <c r="B10" s="4"/>
      <c r="C10" s="1" t="s">
        <v>33</v>
      </c>
      <c r="D10" s="5"/>
      <c r="E10" s="4"/>
      <c r="F10" s="5"/>
      <c r="G10" s="5"/>
      <c r="H10" s="14"/>
      <c r="I10" s="14"/>
      <c r="J10" s="4"/>
    </row>
    <row r="11" spans="1:10">
      <c r="A11" s="4">
        <v>3</v>
      </c>
      <c r="B11" s="4" t="s">
        <v>34</v>
      </c>
      <c r="C11" s="1" t="s">
        <v>35</v>
      </c>
      <c r="D11" s="5">
        <v>49.5</v>
      </c>
      <c r="E11" s="4" t="s">
        <v>17</v>
      </c>
      <c r="F11" s="5">
        <v>0</v>
      </c>
      <c r="G11" s="5">
        <v>0</v>
      </c>
      <c r="H11" s="14">
        <f>(D11*F11)</f>
        <v>0</v>
      </c>
      <c r="I11" s="14">
        <f>(D11*G11)</f>
        <v>0</v>
      </c>
      <c r="J11" s="4"/>
    </row>
    <row r="12" spans="1:10">
      <c r="A12" s="4" t="s">
        <v>4</v>
      </c>
      <c r="B12" s="4"/>
      <c r="C12" s="1"/>
      <c r="D12" s="5"/>
      <c r="E12" s="4"/>
      <c r="F12" s="5"/>
      <c r="G12" s="5"/>
      <c r="H12" s="14"/>
      <c r="I12" s="14"/>
      <c r="J12" s="4"/>
    </row>
    <row r="13" spans="1:10" ht="30">
      <c r="A13" s="4"/>
      <c r="B13" s="4"/>
      <c r="C13" s="1" t="s">
        <v>36</v>
      </c>
      <c r="D13" s="5"/>
      <c r="E13" s="4"/>
      <c r="F13" s="5"/>
      <c r="G13" s="5"/>
      <c r="H13" s="14"/>
      <c r="I13" s="14"/>
      <c r="J13" s="4"/>
    </row>
    <row r="14" spans="1:10">
      <c r="A14" s="4">
        <v>4</v>
      </c>
      <c r="B14" s="4" t="s">
        <v>37</v>
      </c>
      <c r="C14" s="1" t="s">
        <v>38</v>
      </c>
      <c r="D14" s="5">
        <v>75</v>
      </c>
      <c r="E14" s="4" t="s">
        <v>9</v>
      </c>
      <c r="F14" s="5">
        <v>0</v>
      </c>
      <c r="G14" s="5">
        <v>0</v>
      </c>
      <c r="H14" s="14">
        <f>(D14*F14)</f>
        <v>0</v>
      </c>
      <c r="I14" s="14">
        <f>(D14*G14)</f>
        <v>0</v>
      </c>
      <c r="J14" s="4"/>
    </row>
    <row r="15" spans="1:10">
      <c r="A15" s="4" t="s">
        <v>4</v>
      </c>
      <c r="B15" s="4"/>
      <c r="C15" s="1"/>
      <c r="D15" s="5"/>
      <c r="E15" s="4"/>
      <c r="F15" s="5"/>
      <c r="G15" s="5"/>
      <c r="H15" s="14"/>
      <c r="I15" s="14"/>
      <c r="J15" s="4"/>
    </row>
    <row r="16" spans="1:10" ht="30">
      <c r="A16" s="4"/>
      <c r="B16" s="4"/>
      <c r="C16" s="1" t="s">
        <v>39</v>
      </c>
      <c r="D16" s="5"/>
      <c r="E16" s="4"/>
      <c r="F16" s="5"/>
      <c r="G16" s="5"/>
      <c r="H16" s="14"/>
      <c r="I16" s="14"/>
      <c r="J16" s="4"/>
    </row>
    <row r="17" spans="1:10">
      <c r="A17" s="4">
        <v>5</v>
      </c>
      <c r="B17" s="4" t="s">
        <v>40</v>
      </c>
      <c r="C17" s="1" t="s">
        <v>41</v>
      </c>
      <c r="D17" s="5">
        <v>75</v>
      </c>
      <c r="E17" s="4" t="s">
        <v>9</v>
      </c>
      <c r="F17" s="5">
        <v>0</v>
      </c>
      <c r="G17" s="5">
        <v>0</v>
      </c>
      <c r="H17" s="14">
        <f>(D17*F17)</f>
        <v>0</v>
      </c>
      <c r="I17" s="14">
        <f>(D17*G17)</f>
        <v>0</v>
      </c>
      <c r="J17" s="4"/>
    </row>
    <row r="18" spans="1:10">
      <c r="A18" s="4" t="s">
        <v>4</v>
      </c>
      <c r="B18" s="4"/>
      <c r="C18" s="1"/>
      <c r="D18" s="5"/>
      <c r="E18" s="4"/>
      <c r="F18" s="5"/>
      <c r="G18" s="5"/>
      <c r="H18" s="14"/>
      <c r="I18" s="14"/>
      <c r="J18" s="4"/>
    </row>
    <row r="19" spans="1:10" ht="30">
      <c r="A19" s="4"/>
      <c r="B19" s="4"/>
      <c r="C19" s="1" t="s">
        <v>42</v>
      </c>
      <c r="D19" s="5"/>
      <c r="E19" s="4"/>
      <c r="F19" s="5"/>
      <c r="G19" s="5"/>
      <c r="H19" s="14"/>
      <c r="I19" s="14"/>
      <c r="J19" s="4"/>
    </row>
    <row r="20" spans="1:10">
      <c r="A20" s="4">
        <v>6</v>
      </c>
      <c r="B20" s="4" t="s">
        <v>43</v>
      </c>
      <c r="C20" s="1" t="s">
        <v>44</v>
      </c>
      <c r="D20" s="5">
        <v>75</v>
      </c>
      <c r="E20" s="4" t="s">
        <v>9</v>
      </c>
      <c r="F20" s="5">
        <v>0</v>
      </c>
      <c r="G20" s="5">
        <v>0</v>
      </c>
      <c r="H20" s="14">
        <f>(D20*F20)</f>
        <v>0</v>
      </c>
      <c r="I20" s="14">
        <f>(D20*G20)</f>
        <v>0</v>
      </c>
      <c r="J20" s="4"/>
    </row>
    <row r="21" spans="1:10">
      <c r="A21" s="4" t="s">
        <v>4</v>
      </c>
      <c r="B21" s="4"/>
      <c r="C21" s="1"/>
      <c r="D21" s="5"/>
      <c r="E21" s="4"/>
      <c r="F21" s="5"/>
      <c r="G21" s="5"/>
      <c r="H21" s="14"/>
      <c r="I21" s="14"/>
      <c r="J21" s="4"/>
    </row>
    <row r="22" spans="1:10" ht="30">
      <c r="A22" s="4"/>
      <c r="B22" s="4"/>
      <c r="C22" s="1" t="s">
        <v>45</v>
      </c>
      <c r="D22" s="5"/>
      <c r="E22" s="4"/>
      <c r="F22" s="5"/>
      <c r="G22" s="5"/>
      <c r="H22" s="14"/>
      <c r="I22" s="14"/>
      <c r="J22" s="4"/>
    </row>
    <row r="23" spans="1:10" ht="30">
      <c r="A23" s="4">
        <v>7</v>
      </c>
      <c r="B23" s="4" t="s">
        <v>46</v>
      </c>
      <c r="C23" s="1" t="s">
        <v>47</v>
      </c>
      <c r="D23" s="5">
        <v>75</v>
      </c>
      <c r="E23" s="4" t="s">
        <v>9</v>
      </c>
      <c r="F23" s="5">
        <v>0</v>
      </c>
      <c r="G23" s="5">
        <v>0</v>
      </c>
      <c r="H23" s="14">
        <f>(D23*F23)</f>
        <v>0</v>
      </c>
      <c r="I23" s="14">
        <f>(D23*G23)</f>
        <v>0</v>
      </c>
      <c r="J23" s="4"/>
    </row>
    <row r="24" spans="1:10">
      <c r="A24" s="4" t="s">
        <v>4</v>
      </c>
      <c r="B24" s="4"/>
      <c r="C24" s="1"/>
      <c r="D24" s="5"/>
      <c r="E24" s="4"/>
      <c r="F24" s="5"/>
      <c r="G24" s="5"/>
      <c r="H24" s="14"/>
      <c r="I24" s="14"/>
      <c r="J24" s="4"/>
    </row>
    <row r="25" spans="1:10" ht="60">
      <c r="A25" s="4"/>
      <c r="B25" s="4"/>
      <c r="C25" s="1" t="s">
        <v>48</v>
      </c>
      <c r="D25" s="5"/>
      <c r="E25" s="4"/>
      <c r="F25" s="5"/>
      <c r="G25" s="5"/>
      <c r="H25" s="14"/>
      <c r="I25" s="14"/>
      <c r="J25" s="4"/>
    </row>
    <row r="26" spans="1:10">
      <c r="A26" s="4">
        <v>8</v>
      </c>
      <c r="B26" s="4" t="s">
        <v>49</v>
      </c>
      <c r="C26" s="1" t="s">
        <v>50</v>
      </c>
      <c r="D26" s="5">
        <v>75</v>
      </c>
      <c r="E26" s="4" t="s">
        <v>9</v>
      </c>
      <c r="F26" s="5">
        <v>0</v>
      </c>
      <c r="G26" s="5">
        <v>0</v>
      </c>
      <c r="H26" s="14">
        <f>(D26*F26)</f>
        <v>0</v>
      </c>
      <c r="I26" s="14">
        <f>(D26*G26)</f>
        <v>0</v>
      </c>
      <c r="J26" s="4"/>
    </row>
    <row r="27" spans="1:10">
      <c r="A27" s="4" t="s">
        <v>4</v>
      </c>
      <c r="B27" s="4"/>
      <c r="C27" s="1"/>
      <c r="D27" s="5"/>
      <c r="E27" s="4"/>
      <c r="F27" s="5"/>
      <c r="G27" s="5"/>
      <c r="H27" s="14"/>
      <c r="I27" s="14"/>
      <c r="J27" s="4"/>
    </row>
    <row r="28" spans="1:10" ht="60">
      <c r="A28" s="4"/>
      <c r="B28" s="4"/>
      <c r="C28" s="1" t="s">
        <v>51</v>
      </c>
      <c r="D28" s="5"/>
      <c r="E28" s="4"/>
      <c r="F28" s="5"/>
      <c r="G28" s="5"/>
      <c r="H28" s="14"/>
      <c r="I28" s="14"/>
      <c r="J28" s="4"/>
    </row>
    <row r="29" spans="1:10">
      <c r="A29" s="4">
        <v>9</v>
      </c>
      <c r="B29" s="4" t="s">
        <v>52</v>
      </c>
      <c r="C29" s="1" t="s">
        <v>53</v>
      </c>
      <c r="D29" s="5">
        <v>49.5</v>
      </c>
      <c r="E29" s="4" t="s">
        <v>17</v>
      </c>
      <c r="F29" s="5">
        <v>0</v>
      </c>
      <c r="G29" s="5">
        <v>0</v>
      </c>
      <c r="H29" s="14">
        <f>(D29*F29)</f>
        <v>0</v>
      </c>
      <c r="I29" s="14">
        <f>(D29*G29)</f>
        <v>0</v>
      </c>
      <c r="J29" s="4"/>
    </row>
    <row r="30" spans="1:10">
      <c r="A30" s="4" t="s">
        <v>4</v>
      </c>
      <c r="B30" s="4"/>
      <c r="C30" s="1"/>
      <c r="D30" s="5"/>
      <c r="E30" s="4"/>
      <c r="F30" s="5"/>
      <c r="G30" s="5"/>
      <c r="H30" s="14"/>
      <c r="I30" s="14"/>
      <c r="J30" s="4"/>
    </row>
    <row r="31" spans="1:10" ht="30">
      <c r="A31" s="4"/>
      <c r="B31" s="4"/>
      <c r="C31" s="1" t="s">
        <v>54</v>
      </c>
      <c r="D31" s="5"/>
      <c r="E31" s="4"/>
      <c r="F31" s="5"/>
      <c r="G31" s="5"/>
      <c r="H31" s="14"/>
      <c r="I31" s="14"/>
      <c r="J31" s="4"/>
    </row>
    <row r="32" spans="1:10">
      <c r="A32" s="4">
        <v>10</v>
      </c>
      <c r="B32" s="4" t="s">
        <v>55</v>
      </c>
      <c r="C32" s="1" t="s">
        <v>56</v>
      </c>
      <c r="D32" s="5">
        <v>2</v>
      </c>
      <c r="E32" s="4" t="s">
        <v>15</v>
      </c>
      <c r="F32" s="5">
        <v>0</v>
      </c>
      <c r="G32" s="5">
        <v>0</v>
      </c>
      <c r="H32" s="14">
        <f>(D32*F32)</f>
        <v>0</v>
      </c>
      <c r="I32" s="14">
        <f>(D32*G32)</f>
        <v>0</v>
      </c>
      <c r="J32" s="4"/>
    </row>
    <row r="33" spans="1:10">
      <c r="A33" s="4" t="s">
        <v>4</v>
      </c>
      <c r="B33" s="4"/>
      <c r="C33" s="1"/>
      <c r="D33" s="5"/>
      <c r="E33" s="4"/>
      <c r="F33" s="5"/>
      <c r="G33" s="5"/>
      <c r="H33" s="14"/>
      <c r="I33" s="14"/>
      <c r="J33" s="4"/>
    </row>
    <row r="34" spans="1:10" ht="30">
      <c r="A34" s="4"/>
      <c r="B34" s="4"/>
      <c r="C34" s="1" t="s">
        <v>57</v>
      </c>
      <c r="D34" s="5"/>
      <c r="E34" s="4"/>
      <c r="F34" s="5"/>
      <c r="G34" s="5"/>
      <c r="H34" s="14"/>
      <c r="I34" s="14"/>
      <c r="J34" s="4"/>
    </row>
    <row r="35" spans="1:10">
      <c r="A35" s="4">
        <v>11</v>
      </c>
      <c r="B35" s="4" t="s">
        <v>58</v>
      </c>
      <c r="C35" s="1" t="s">
        <v>59</v>
      </c>
      <c r="D35" s="5">
        <v>10</v>
      </c>
      <c r="E35" s="4" t="s">
        <v>60</v>
      </c>
      <c r="F35" s="5">
        <v>0</v>
      </c>
      <c r="G35" s="5">
        <v>0</v>
      </c>
      <c r="H35" s="14">
        <f>(D35*F35)</f>
        <v>0</v>
      </c>
      <c r="I35" s="14">
        <f>(D35*G35)</f>
        <v>0</v>
      </c>
      <c r="J35" s="4"/>
    </row>
    <row r="36" spans="1:10" ht="15.75" thickBot="1">
      <c r="A36" s="4" t="s">
        <v>4</v>
      </c>
      <c r="B36" s="4"/>
      <c r="C36" s="1"/>
      <c r="D36" s="5"/>
      <c r="E36" s="4"/>
      <c r="F36" s="5"/>
      <c r="G36" s="5"/>
      <c r="H36" s="14"/>
      <c r="I36" s="14"/>
      <c r="J36" s="4"/>
    </row>
    <row r="37" spans="1:10" ht="15.75" thickBot="1">
      <c r="A37" s="15"/>
      <c r="B37" s="15"/>
      <c r="C37" s="18" t="s">
        <v>138</v>
      </c>
      <c r="D37" s="16"/>
      <c r="E37" s="15"/>
      <c r="F37" s="16"/>
      <c r="G37" s="16"/>
      <c r="H37" s="17">
        <f>SUM(H5:H35)</f>
        <v>0</v>
      </c>
      <c r="I37" s="17">
        <f>SUM(I5:I35)</f>
        <v>0</v>
      </c>
      <c r="J37" s="4"/>
    </row>
    <row r="38" spans="1:10">
      <c r="H38" s="3"/>
      <c r="I38" s="3"/>
    </row>
  </sheetData>
  <mergeCells count="1">
    <mergeCell ref="B1:C1"/>
  </mergeCells>
  <pageMargins left="0.7" right="0.7" top="0.75" bottom="0.75" header="0.3" footer="0.3"/>
  <pageSetup paperSize="9" scale="6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zoomScaleNormal="100" workbookViewId="0">
      <selection activeCell="C7" sqref="C7"/>
    </sheetView>
  </sheetViews>
  <sheetFormatPr defaultRowHeight="15"/>
  <cols>
    <col min="1" max="1" width="4.28515625" bestFit="1" customWidth="1"/>
    <col min="2" max="2" width="10" bestFit="1" customWidth="1"/>
    <col min="3" max="3" width="57.710937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23</v>
      </c>
      <c r="C1" s="45"/>
    </row>
    <row r="2" spans="1:10" ht="30.75" thickBot="1">
      <c r="A2" s="8" t="s">
        <v>129</v>
      </c>
      <c r="B2" s="9" t="s">
        <v>130</v>
      </c>
      <c r="C2" s="10" t="s">
        <v>131</v>
      </c>
      <c r="D2" s="11" t="s">
        <v>132</v>
      </c>
      <c r="E2" s="8" t="s">
        <v>133</v>
      </c>
      <c r="F2" s="12" t="s">
        <v>134</v>
      </c>
      <c r="G2" s="12" t="s">
        <v>135</v>
      </c>
      <c r="H2" s="13" t="s">
        <v>136</v>
      </c>
      <c r="I2" s="13" t="s">
        <v>137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/>
      <c r="B4" s="4"/>
      <c r="C4" s="1" t="s">
        <v>24</v>
      </c>
      <c r="D4" s="5"/>
      <c r="E4" s="4"/>
      <c r="F4" s="5"/>
      <c r="G4" s="5"/>
      <c r="H4" s="6"/>
      <c r="I4" s="6"/>
      <c r="J4" s="4"/>
    </row>
    <row r="5" spans="1:10">
      <c r="A5" s="4">
        <v>1</v>
      </c>
      <c r="B5" s="4" t="s">
        <v>1</v>
      </c>
      <c r="C5" s="1" t="s">
        <v>25</v>
      </c>
      <c r="D5" s="5">
        <v>15</v>
      </c>
      <c r="E5" s="4" t="s">
        <v>15</v>
      </c>
      <c r="F5" s="5">
        <v>0</v>
      </c>
      <c r="G5" s="5">
        <v>0</v>
      </c>
      <c r="H5" s="14">
        <f>(D5*F5)</f>
        <v>0</v>
      </c>
      <c r="I5" s="14">
        <f>(D5*G5)</f>
        <v>0</v>
      </c>
      <c r="J5" s="4"/>
    </row>
    <row r="6" spans="1:10" ht="15.75" thickBot="1">
      <c r="A6" s="4" t="s">
        <v>4</v>
      </c>
      <c r="B6" s="4"/>
      <c r="C6" s="1"/>
      <c r="D6" s="5"/>
      <c r="E6" s="4"/>
      <c r="F6" s="5"/>
      <c r="G6" s="5"/>
      <c r="H6" s="14"/>
      <c r="I6" s="14"/>
      <c r="J6" s="4"/>
    </row>
    <row r="7" spans="1:10" ht="15.75" thickBot="1">
      <c r="A7" s="15"/>
      <c r="B7" s="15"/>
      <c r="C7" s="18" t="s">
        <v>138</v>
      </c>
      <c r="D7" s="16"/>
      <c r="E7" s="15"/>
      <c r="F7" s="16"/>
      <c r="G7" s="16"/>
      <c r="H7" s="17">
        <f>H5</f>
        <v>0</v>
      </c>
      <c r="I7" s="17">
        <f>I5</f>
        <v>0</v>
      </c>
      <c r="J7" s="4"/>
    </row>
    <row r="8" spans="1:10">
      <c r="H8" s="3"/>
      <c r="I8" s="3"/>
    </row>
  </sheetData>
  <mergeCells count="1">
    <mergeCell ref="B1:C1"/>
  </mergeCells>
  <pageMargins left="0.7" right="0.7" top="0.75" bottom="0.75" header="0.3" footer="0.3"/>
  <pageSetup paperSize="9" scale="7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9"/>
  <sheetViews>
    <sheetView zoomScaleNormal="100" workbookViewId="0">
      <selection activeCell="C30" sqref="C30"/>
    </sheetView>
  </sheetViews>
  <sheetFormatPr defaultRowHeight="15"/>
  <cols>
    <col min="1" max="1" width="4.28515625" bestFit="1" customWidth="1"/>
    <col min="2" max="2" width="10" bestFit="1" customWidth="1"/>
    <col min="3" max="3" width="56.42578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13</v>
      </c>
      <c r="C1" s="45"/>
    </row>
    <row r="2" spans="1:10" ht="30.75" thickBot="1">
      <c r="A2" s="8" t="s">
        <v>129</v>
      </c>
      <c r="B2" s="8" t="s">
        <v>130</v>
      </c>
      <c r="C2" s="10" t="s">
        <v>131</v>
      </c>
      <c r="D2" s="11" t="s">
        <v>132</v>
      </c>
      <c r="E2" s="8" t="s">
        <v>133</v>
      </c>
      <c r="F2" s="12" t="s">
        <v>134</v>
      </c>
      <c r="G2" s="12" t="s">
        <v>135</v>
      </c>
      <c r="H2" s="13" t="s">
        <v>136</v>
      </c>
      <c r="I2" s="13" t="s">
        <v>137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1</v>
      </c>
      <c r="C4" s="1" t="s">
        <v>14</v>
      </c>
      <c r="D4" s="5">
        <v>1</v>
      </c>
      <c r="E4" s="4" t="s">
        <v>15</v>
      </c>
      <c r="F4" s="5">
        <v>0</v>
      </c>
      <c r="G4" s="5">
        <v>0</v>
      </c>
      <c r="H4" s="14">
        <f>(D4*F4)</f>
        <v>0</v>
      </c>
      <c r="I4" s="14">
        <f>(D4*G4)</f>
        <v>0</v>
      </c>
      <c r="J4" s="4"/>
    </row>
    <row r="5" spans="1:10">
      <c r="A5" s="4" t="s">
        <v>4</v>
      </c>
      <c r="B5" s="4"/>
      <c r="C5" s="1"/>
      <c r="D5" s="5"/>
      <c r="E5" s="4"/>
      <c r="F5" s="5"/>
      <c r="G5" s="5"/>
      <c r="H5" s="14"/>
      <c r="I5" s="14"/>
      <c r="J5" s="4"/>
    </row>
    <row r="6" spans="1:10">
      <c r="A6" s="4">
        <v>2</v>
      </c>
      <c r="B6" s="4" t="s">
        <v>1</v>
      </c>
      <c r="C6" s="1" t="s">
        <v>16</v>
      </c>
      <c r="D6" s="5">
        <v>500</v>
      </c>
      <c r="E6" s="4" t="s">
        <v>17</v>
      </c>
      <c r="F6" s="5">
        <v>0</v>
      </c>
      <c r="G6" s="5">
        <v>0</v>
      </c>
      <c r="H6" s="14">
        <f>(D6*F6)</f>
        <v>0</v>
      </c>
      <c r="I6" s="14">
        <f>(D6*G6)</f>
        <v>0</v>
      </c>
      <c r="J6" s="4"/>
    </row>
    <row r="7" spans="1:10">
      <c r="A7" s="4" t="s">
        <v>4</v>
      </c>
      <c r="B7" s="4"/>
      <c r="C7" s="1"/>
      <c r="D7" s="5"/>
      <c r="E7" s="4"/>
      <c r="F7" s="5"/>
      <c r="G7" s="5"/>
      <c r="H7" s="14"/>
      <c r="I7" s="14"/>
      <c r="J7" s="4"/>
    </row>
    <row r="8" spans="1:10">
      <c r="A8" s="4">
        <v>3</v>
      </c>
      <c r="B8" s="4" t="s">
        <v>1</v>
      </c>
      <c r="C8" s="1" t="s">
        <v>18</v>
      </c>
      <c r="D8" s="5">
        <v>10</v>
      </c>
      <c r="E8" s="4" t="s">
        <v>15</v>
      </c>
      <c r="F8" s="5">
        <v>0</v>
      </c>
      <c r="G8" s="5">
        <v>0</v>
      </c>
      <c r="H8" s="14">
        <f>(D8*F8)</f>
        <v>0</v>
      </c>
      <c r="I8" s="14">
        <f>(D8*G8)</f>
        <v>0</v>
      </c>
      <c r="J8" s="4"/>
    </row>
    <row r="9" spans="1:10">
      <c r="A9" s="4" t="s">
        <v>4</v>
      </c>
      <c r="B9" s="4"/>
      <c r="C9" s="1"/>
      <c r="D9" s="5"/>
      <c r="E9" s="4"/>
      <c r="F9" s="5"/>
      <c r="G9" s="5"/>
      <c r="H9" s="14"/>
      <c r="I9" s="14"/>
      <c r="J9" s="4"/>
    </row>
    <row r="10" spans="1:10">
      <c r="A10" s="4">
        <v>4</v>
      </c>
      <c r="B10" s="4" t="s">
        <v>1</v>
      </c>
      <c r="C10" s="1" t="s">
        <v>19</v>
      </c>
      <c r="D10" s="5">
        <v>1</v>
      </c>
      <c r="E10" s="4" t="s">
        <v>15</v>
      </c>
      <c r="F10" s="5">
        <v>0</v>
      </c>
      <c r="G10" s="5">
        <v>0</v>
      </c>
      <c r="H10" s="14">
        <f>(D10*F10)</f>
        <v>0</v>
      </c>
      <c r="I10" s="14">
        <f>(D10*G10)</f>
        <v>0</v>
      </c>
      <c r="J10" s="4"/>
    </row>
    <row r="11" spans="1:10">
      <c r="A11" s="4" t="s">
        <v>4</v>
      </c>
      <c r="B11" s="4"/>
      <c r="C11" s="1"/>
      <c r="D11" s="5"/>
      <c r="E11" s="4"/>
      <c r="F11" s="5"/>
      <c r="G11" s="5"/>
      <c r="H11" s="14"/>
      <c r="I11" s="14"/>
      <c r="J11" s="4"/>
    </row>
    <row r="12" spans="1:10">
      <c r="A12" s="4">
        <v>5</v>
      </c>
      <c r="B12" s="4" t="s">
        <v>1</v>
      </c>
      <c r="C12" s="1" t="s">
        <v>20</v>
      </c>
      <c r="D12" s="5">
        <v>150</v>
      </c>
      <c r="E12" s="4" t="s">
        <v>17</v>
      </c>
      <c r="F12" s="5">
        <v>0</v>
      </c>
      <c r="G12" s="5">
        <v>0</v>
      </c>
      <c r="H12" s="14">
        <f>(D12*F12)</f>
        <v>0</v>
      </c>
      <c r="I12" s="14">
        <f>(D12*G12)</f>
        <v>0</v>
      </c>
      <c r="J12" s="4"/>
    </row>
    <row r="13" spans="1:10">
      <c r="A13" s="4" t="s">
        <v>4</v>
      </c>
      <c r="B13" s="4"/>
      <c r="C13" s="1"/>
      <c r="D13" s="5"/>
      <c r="E13" s="4"/>
      <c r="F13" s="5"/>
      <c r="G13" s="5"/>
      <c r="H13" s="14"/>
      <c r="I13" s="14"/>
      <c r="J13" s="4"/>
    </row>
    <row r="14" spans="1:10">
      <c r="A14" s="4">
        <v>6</v>
      </c>
      <c r="B14" s="4" t="s">
        <v>1</v>
      </c>
      <c r="C14" s="1" t="s">
        <v>21</v>
      </c>
      <c r="D14" s="5">
        <v>1</v>
      </c>
      <c r="E14" s="4" t="s">
        <v>15</v>
      </c>
      <c r="F14" s="5">
        <v>0</v>
      </c>
      <c r="G14" s="5">
        <v>0</v>
      </c>
      <c r="H14" s="14">
        <f>(D14*F14)</f>
        <v>0</v>
      </c>
      <c r="I14" s="14">
        <f>(D14*G14)</f>
        <v>0</v>
      </c>
      <c r="J14" s="4"/>
    </row>
    <row r="15" spans="1:10">
      <c r="A15" s="4" t="s">
        <v>4</v>
      </c>
      <c r="B15" s="4"/>
      <c r="C15" s="1"/>
      <c r="D15" s="5"/>
      <c r="E15" s="4"/>
      <c r="F15" s="5"/>
      <c r="G15" s="5"/>
      <c r="H15" s="14"/>
      <c r="I15" s="14"/>
      <c r="J15" s="4"/>
    </row>
    <row r="16" spans="1:10">
      <c r="A16" s="4">
        <v>7</v>
      </c>
      <c r="B16" s="4" t="s">
        <v>1</v>
      </c>
      <c r="C16" s="1" t="s">
        <v>22</v>
      </c>
      <c r="D16" s="5">
        <v>1</v>
      </c>
      <c r="E16" s="4" t="s">
        <v>3</v>
      </c>
      <c r="F16" s="5">
        <v>0</v>
      </c>
      <c r="G16" s="5">
        <v>0</v>
      </c>
      <c r="H16" s="14">
        <f>(D16*F16)</f>
        <v>0</v>
      </c>
      <c r="I16" s="14">
        <f>(D16*G16)</f>
        <v>0</v>
      </c>
      <c r="J16" s="4"/>
    </row>
    <row r="17" spans="1:10" ht="15.75" thickBot="1">
      <c r="A17" s="4" t="s">
        <v>4</v>
      </c>
      <c r="B17" s="4"/>
      <c r="C17" s="1"/>
      <c r="D17" s="5"/>
      <c r="E17" s="4"/>
      <c r="F17" s="5"/>
      <c r="G17" s="5"/>
      <c r="H17" s="14"/>
      <c r="I17" s="14"/>
      <c r="J17" s="4"/>
    </row>
    <row r="18" spans="1:10" ht="15.75" thickBot="1">
      <c r="A18" s="15"/>
      <c r="B18" s="15"/>
      <c r="C18" s="18" t="s">
        <v>138</v>
      </c>
      <c r="D18" s="16"/>
      <c r="E18" s="15"/>
      <c r="F18" s="16"/>
      <c r="G18" s="16"/>
      <c r="H18" s="17">
        <f>SUM(H4:H16)</f>
        <v>0</v>
      </c>
      <c r="I18" s="17">
        <f>SUM(I4:I16)</f>
        <v>0</v>
      </c>
      <c r="J18" s="4"/>
    </row>
    <row r="19" spans="1:10">
      <c r="H19" s="3"/>
      <c r="I19" s="3"/>
    </row>
  </sheetData>
  <mergeCells count="1">
    <mergeCell ref="B1:C1"/>
  </mergeCells>
  <pageMargins left="0.7" right="0.7" top="0.75" bottom="0.75" header="0.3" footer="0.3"/>
  <pageSetup paperSize="9" scale="71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1"/>
  <sheetViews>
    <sheetView zoomScaleNormal="100" workbookViewId="0">
      <selection activeCell="B2" sqref="B2"/>
    </sheetView>
  </sheetViews>
  <sheetFormatPr defaultRowHeight="15"/>
  <cols>
    <col min="1" max="1" width="4.28515625" bestFit="1" customWidth="1"/>
    <col min="2" max="2" width="25.5703125" bestFit="1" customWidth="1"/>
    <col min="3" max="3" width="60.42578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5</v>
      </c>
      <c r="C1" s="45"/>
    </row>
    <row r="2" spans="1:10" ht="30.75" thickBot="1">
      <c r="A2" s="8" t="s">
        <v>129</v>
      </c>
      <c r="B2" s="9" t="s">
        <v>130</v>
      </c>
      <c r="C2" s="10" t="s">
        <v>131</v>
      </c>
      <c r="D2" s="11" t="s">
        <v>132</v>
      </c>
      <c r="E2" s="8" t="s">
        <v>133</v>
      </c>
      <c r="F2" s="12" t="s">
        <v>134</v>
      </c>
      <c r="G2" s="12" t="s">
        <v>135</v>
      </c>
      <c r="H2" s="13" t="s">
        <v>136</v>
      </c>
      <c r="I2" s="13" t="s">
        <v>137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 ht="60">
      <c r="A4" s="4"/>
      <c r="B4" s="4"/>
      <c r="C4" s="1" t="s">
        <v>6</v>
      </c>
      <c r="D4" s="5"/>
      <c r="E4" s="4"/>
      <c r="F4" s="5"/>
      <c r="G4" s="5"/>
      <c r="H4" s="6"/>
      <c r="I4" s="6"/>
      <c r="J4" s="4"/>
    </row>
    <row r="5" spans="1:10">
      <c r="A5" s="4">
        <v>1</v>
      </c>
      <c r="B5" s="4" t="s">
        <v>7</v>
      </c>
      <c r="C5" s="1" t="s">
        <v>8</v>
      </c>
      <c r="D5" s="5">
        <v>775</v>
      </c>
      <c r="E5" s="4" t="s">
        <v>9</v>
      </c>
      <c r="F5" s="5">
        <v>0</v>
      </c>
      <c r="G5" s="5">
        <v>0</v>
      </c>
      <c r="H5" s="14">
        <f>(D5*F5)</f>
        <v>0</v>
      </c>
      <c r="I5" s="14">
        <f>(D5*G5)</f>
        <v>0</v>
      </c>
      <c r="J5" s="4"/>
    </row>
    <row r="6" spans="1:10">
      <c r="A6" s="4" t="s">
        <v>4</v>
      </c>
      <c r="B6" s="4"/>
      <c r="C6" s="1"/>
      <c r="D6" s="5"/>
      <c r="E6" s="4"/>
      <c r="F6" s="5"/>
      <c r="G6" s="5"/>
      <c r="H6" s="14"/>
      <c r="I6" s="14"/>
      <c r="J6" s="4"/>
    </row>
    <row r="7" spans="1:10" ht="45">
      <c r="A7" s="4"/>
      <c r="B7" s="4"/>
      <c r="C7" s="1" t="s">
        <v>10</v>
      </c>
      <c r="D7" s="5"/>
      <c r="E7" s="4"/>
      <c r="F7" s="5"/>
      <c r="G7" s="5"/>
      <c r="H7" s="14"/>
      <c r="I7" s="14"/>
      <c r="J7" s="4"/>
    </row>
    <row r="8" spans="1:10">
      <c r="A8" s="4">
        <v>2</v>
      </c>
      <c r="B8" s="4" t="s">
        <v>11</v>
      </c>
      <c r="C8" s="1" t="s">
        <v>12</v>
      </c>
      <c r="D8" s="5">
        <v>775</v>
      </c>
      <c r="E8" s="4" t="s">
        <v>9</v>
      </c>
      <c r="F8" s="5">
        <v>0</v>
      </c>
      <c r="G8" s="5">
        <v>0</v>
      </c>
      <c r="H8" s="14">
        <f>(D8*F8)</f>
        <v>0</v>
      </c>
      <c r="I8" s="14">
        <f>(D8*G8)</f>
        <v>0</v>
      </c>
      <c r="J8" s="4"/>
    </row>
    <row r="9" spans="1:10" ht="15.75" thickBot="1">
      <c r="A9" s="4" t="s">
        <v>4</v>
      </c>
      <c r="B9" s="4"/>
      <c r="C9" s="1"/>
      <c r="D9" s="5"/>
      <c r="E9" s="4"/>
      <c r="F9" s="5"/>
      <c r="G9" s="5"/>
      <c r="H9" s="14"/>
      <c r="I9" s="14"/>
      <c r="J9" s="4"/>
    </row>
    <row r="10" spans="1:10" ht="15.75" thickBot="1">
      <c r="A10" s="15"/>
      <c r="B10" s="15"/>
      <c r="C10" s="18" t="s">
        <v>138</v>
      </c>
      <c r="D10" s="16"/>
      <c r="E10" s="15"/>
      <c r="F10" s="16"/>
      <c r="G10" s="16"/>
      <c r="H10" s="17">
        <f>SUM(H5:H8)</f>
        <v>0</v>
      </c>
      <c r="I10" s="17">
        <f>SUM(I5:I8)</f>
        <v>0</v>
      </c>
      <c r="J10" s="4"/>
    </row>
    <row r="11" spans="1:10">
      <c r="H11" s="3"/>
      <c r="I11" s="3"/>
    </row>
  </sheetData>
  <mergeCells count="1">
    <mergeCell ref="B1:C1"/>
  </mergeCells>
  <pageMargins left="0.7" right="0.7" top="0.75" bottom="0.75" header="0.3" footer="0.3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7"/>
  <sheetViews>
    <sheetView zoomScaleNormal="100" workbookViewId="0">
      <selection activeCell="C22" sqref="C22"/>
    </sheetView>
  </sheetViews>
  <sheetFormatPr defaultRowHeight="15"/>
  <cols>
    <col min="1" max="1" width="4.28515625" bestFit="1" customWidth="1"/>
    <col min="2" max="2" width="10" bestFit="1" customWidth="1"/>
    <col min="3" max="3" width="44.42578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0</v>
      </c>
      <c r="C1" s="45"/>
    </row>
    <row r="2" spans="1:10" ht="30.75" thickBot="1">
      <c r="A2" s="8" t="s">
        <v>129</v>
      </c>
      <c r="B2" s="9" t="s">
        <v>130</v>
      </c>
      <c r="C2" s="10" t="s">
        <v>131</v>
      </c>
      <c r="D2" s="11" t="s">
        <v>132</v>
      </c>
      <c r="E2" s="8" t="s">
        <v>133</v>
      </c>
      <c r="F2" s="12" t="s">
        <v>134</v>
      </c>
      <c r="G2" s="12" t="s">
        <v>135</v>
      </c>
      <c r="H2" s="13" t="s">
        <v>136</v>
      </c>
      <c r="I2" s="13" t="s">
        <v>137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 ht="30">
      <c r="A4" s="4">
        <v>1</v>
      </c>
      <c r="B4" s="4" t="s">
        <v>1</v>
      </c>
      <c r="C4" s="1" t="s">
        <v>2</v>
      </c>
      <c r="D4" s="5">
        <v>1</v>
      </c>
      <c r="E4" s="4" t="s">
        <v>3</v>
      </c>
      <c r="F4" s="5">
        <v>0</v>
      </c>
      <c r="G4" s="5">
        <v>0</v>
      </c>
      <c r="H4" s="14">
        <f>(D4*F4)</f>
        <v>0</v>
      </c>
      <c r="I4" s="14">
        <f>(D4*G4)</f>
        <v>0</v>
      </c>
      <c r="J4" s="4"/>
    </row>
    <row r="5" spans="1:10" ht="15.75" thickBot="1">
      <c r="A5" s="4" t="s">
        <v>4</v>
      </c>
      <c r="B5" s="4"/>
      <c r="C5" s="1"/>
      <c r="D5" s="5"/>
      <c r="E5" s="4"/>
      <c r="F5" s="5"/>
      <c r="G5" s="5"/>
      <c r="H5" s="14"/>
      <c r="I5" s="14"/>
      <c r="J5" s="4"/>
    </row>
    <row r="6" spans="1:10" ht="15.75" thickBot="1">
      <c r="A6" s="15"/>
      <c r="B6" s="15"/>
      <c r="C6" s="18" t="s">
        <v>138</v>
      </c>
      <c r="D6" s="16"/>
      <c r="E6" s="15"/>
      <c r="F6" s="16"/>
      <c r="G6" s="16"/>
      <c r="H6" s="17">
        <f>H4</f>
        <v>0</v>
      </c>
      <c r="I6" s="17">
        <f>I4</f>
        <v>0</v>
      </c>
      <c r="J6" s="4"/>
    </row>
    <row r="7" spans="1:10">
      <c r="H7" s="3"/>
      <c r="I7" s="3"/>
    </row>
  </sheetData>
  <mergeCells count="1">
    <mergeCell ref="B1:C1"/>
  </mergeCells>
  <pageMargins left="0.7" right="0.7" top="0.75" bottom="0.75" header="0.3" footer="0.3"/>
  <pageSetup paperSize="9" scale="7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9"/>
  <sheetViews>
    <sheetView zoomScaleNormal="100" workbookViewId="0">
      <selection activeCell="E23" sqref="E23"/>
    </sheetView>
  </sheetViews>
  <sheetFormatPr defaultRowHeight="15"/>
  <cols>
    <col min="1" max="1" width="4.28515625" bestFit="1" customWidth="1"/>
    <col min="2" max="2" width="10" bestFit="1" customWidth="1"/>
    <col min="3" max="3" width="56.42578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13</v>
      </c>
      <c r="C1" s="45"/>
    </row>
    <row r="2" spans="1:10" ht="30.75" thickBot="1">
      <c r="A2" s="8" t="s">
        <v>129</v>
      </c>
      <c r="B2" s="8" t="s">
        <v>130</v>
      </c>
      <c r="C2" s="10" t="s">
        <v>131</v>
      </c>
      <c r="D2" s="11" t="s">
        <v>132</v>
      </c>
      <c r="E2" s="8" t="s">
        <v>133</v>
      </c>
      <c r="F2" s="12" t="s">
        <v>134</v>
      </c>
      <c r="G2" s="12" t="s">
        <v>135</v>
      </c>
      <c r="H2" s="13" t="s">
        <v>136</v>
      </c>
      <c r="I2" s="13" t="s">
        <v>137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1</v>
      </c>
      <c r="C4" s="1" t="s">
        <v>14</v>
      </c>
      <c r="D4" s="5">
        <v>1</v>
      </c>
      <c r="E4" s="4" t="s">
        <v>15</v>
      </c>
      <c r="F4" s="5">
        <v>0</v>
      </c>
      <c r="G4" s="5">
        <v>0</v>
      </c>
      <c r="H4" s="14">
        <f>(D4*F4)</f>
        <v>0</v>
      </c>
      <c r="I4" s="14">
        <f>(D4*G4)</f>
        <v>0</v>
      </c>
      <c r="J4" s="4"/>
    </row>
    <row r="5" spans="1:10">
      <c r="A5" s="4"/>
      <c r="B5" s="4"/>
      <c r="C5" s="1"/>
      <c r="D5" s="5"/>
      <c r="E5" s="4"/>
      <c r="F5" s="5"/>
      <c r="G5" s="5"/>
      <c r="H5" s="14"/>
      <c r="I5" s="14"/>
      <c r="J5" s="4"/>
    </row>
    <row r="6" spans="1:10">
      <c r="A6" s="4">
        <v>2</v>
      </c>
      <c r="B6" s="4" t="s">
        <v>1</v>
      </c>
      <c r="C6" s="1" t="s">
        <v>169</v>
      </c>
      <c r="D6" s="5">
        <v>1</v>
      </c>
      <c r="E6" s="4" t="s">
        <v>15</v>
      </c>
      <c r="F6" s="5">
        <v>0</v>
      </c>
      <c r="G6" s="5">
        <v>0</v>
      </c>
      <c r="H6" s="14">
        <f t="shared" ref="H6" si="0">(D6*F6)</f>
        <v>0</v>
      </c>
      <c r="I6" s="14">
        <f t="shared" ref="I6" si="1">(D6*G6)</f>
        <v>0</v>
      </c>
      <c r="J6" s="4"/>
    </row>
    <row r="7" spans="1:10">
      <c r="A7" s="4"/>
      <c r="B7" s="4"/>
      <c r="C7" s="1"/>
      <c r="D7" s="5"/>
      <c r="E7" s="4"/>
      <c r="F7" s="5"/>
      <c r="G7" s="5"/>
      <c r="H7" s="14"/>
      <c r="I7" s="14"/>
      <c r="J7" s="4"/>
    </row>
    <row r="8" spans="1:10">
      <c r="A8" s="4">
        <v>3</v>
      </c>
      <c r="B8" s="4" t="s">
        <v>1</v>
      </c>
      <c r="C8" s="1" t="s">
        <v>16</v>
      </c>
      <c r="D8" s="5">
        <v>700</v>
      </c>
      <c r="E8" s="4" t="s">
        <v>17</v>
      </c>
      <c r="F8" s="5">
        <v>0</v>
      </c>
      <c r="G8" s="5">
        <v>0</v>
      </c>
      <c r="H8" s="14">
        <f>(D8*F8)</f>
        <v>0</v>
      </c>
      <c r="I8" s="14">
        <f>(D8*G8)</f>
        <v>0</v>
      </c>
      <c r="J8" s="4"/>
    </row>
    <row r="9" spans="1:10">
      <c r="A9" s="4" t="s">
        <v>4</v>
      </c>
      <c r="B9" s="4"/>
      <c r="C9" s="1"/>
      <c r="D9" s="5"/>
      <c r="E9" s="4"/>
      <c r="F9" s="5"/>
      <c r="G9" s="5"/>
      <c r="H9" s="14"/>
      <c r="I9" s="14"/>
      <c r="J9" s="4"/>
    </row>
    <row r="10" spans="1:10">
      <c r="A10" s="4">
        <v>4</v>
      </c>
      <c r="B10" s="4" t="s">
        <v>1</v>
      </c>
      <c r="C10" s="1" t="s">
        <v>18</v>
      </c>
      <c r="D10" s="5">
        <v>16</v>
      </c>
      <c r="E10" s="4" t="s">
        <v>15</v>
      </c>
      <c r="F10" s="5">
        <v>0</v>
      </c>
      <c r="G10" s="5">
        <v>0</v>
      </c>
      <c r="H10" s="14">
        <f>(D10*F10)</f>
        <v>0</v>
      </c>
      <c r="I10" s="14">
        <f>(D10*G10)</f>
        <v>0</v>
      </c>
      <c r="J10" s="4"/>
    </row>
    <row r="11" spans="1:10">
      <c r="A11" s="4" t="s">
        <v>4</v>
      </c>
      <c r="B11" s="4"/>
      <c r="C11" s="1"/>
      <c r="D11" s="5"/>
      <c r="E11" s="4"/>
      <c r="F11" s="5"/>
      <c r="G11" s="5"/>
      <c r="H11" s="14"/>
      <c r="I11" s="14"/>
      <c r="J11" s="4"/>
    </row>
    <row r="12" spans="1:10">
      <c r="A12" s="4">
        <v>5</v>
      </c>
      <c r="B12" s="4" t="s">
        <v>1</v>
      </c>
      <c r="C12" s="1" t="s">
        <v>19</v>
      </c>
      <c r="D12" s="5">
        <v>1</v>
      </c>
      <c r="E12" s="4" t="s">
        <v>15</v>
      </c>
      <c r="F12" s="5">
        <v>0</v>
      </c>
      <c r="G12" s="5">
        <v>0</v>
      </c>
      <c r="H12" s="14">
        <f>(D12*F12)</f>
        <v>0</v>
      </c>
      <c r="I12" s="14">
        <f>(D12*G12)</f>
        <v>0</v>
      </c>
      <c r="J12" s="4"/>
    </row>
    <row r="13" spans="1:10">
      <c r="A13" s="4" t="s">
        <v>4</v>
      </c>
      <c r="B13" s="4"/>
      <c r="C13" s="1"/>
      <c r="D13" s="5"/>
      <c r="E13" s="4"/>
      <c r="F13" s="5"/>
      <c r="G13" s="5"/>
      <c r="H13" s="14"/>
      <c r="I13" s="14"/>
      <c r="J13" s="4"/>
    </row>
    <row r="14" spans="1:10">
      <c r="A14" s="4">
        <v>6</v>
      </c>
      <c r="B14" s="4" t="s">
        <v>1</v>
      </c>
      <c r="C14" s="1" t="s">
        <v>21</v>
      </c>
      <c r="D14" s="5">
        <v>1</v>
      </c>
      <c r="E14" s="4" t="s">
        <v>15</v>
      </c>
      <c r="F14" s="5">
        <v>0</v>
      </c>
      <c r="G14" s="5">
        <v>0</v>
      </c>
      <c r="H14" s="14">
        <f>(D14*F14)</f>
        <v>0</v>
      </c>
      <c r="I14" s="14">
        <f>(D14*G14)</f>
        <v>0</v>
      </c>
      <c r="J14" s="4"/>
    </row>
    <row r="15" spans="1:10">
      <c r="A15" s="4" t="s">
        <v>4</v>
      </c>
      <c r="B15" s="4"/>
      <c r="C15" s="1"/>
      <c r="D15" s="5"/>
      <c r="E15" s="4"/>
      <c r="F15" s="5"/>
      <c r="G15" s="5"/>
      <c r="H15" s="14"/>
      <c r="I15" s="14"/>
      <c r="J15" s="4"/>
    </row>
    <row r="16" spans="1:10">
      <c r="A16" s="4">
        <v>7</v>
      </c>
      <c r="B16" s="4" t="s">
        <v>1</v>
      </c>
      <c r="C16" s="1" t="s">
        <v>22</v>
      </c>
      <c r="D16" s="5">
        <v>1</v>
      </c>
      <c r="E16" s="4" t="s">
        <v>3</v>
      </c>
      <c r="F16" s="5">
        <v>0</v>
      </c>
      <c r="G16" s="5">
        <v>0</v>
      </c>
      <c r="H16" s="14">
        <f>(D16*F16)</f>
        <v>0</v>
      </c>
      <c r="I16" s="14">
        <f>(D16*G16)</f>
        <v>0</v>
      </c>
      <c r="J16" s="4"/>
    </row>
    <row r="17" spans="1:10" ht="15.75" thickBot="1">
      <c r="A17" s="4" t="s">
        <v>4</v>
      </c>
      <c r="B17" s="4"/>
      <c r="C17" s="1"/>
      <c r="D17" s="5"/>
      <c r="E17" s="4"/>
      <c r="F17" s="5"/>
      <c r="G17" s="5"/>
      <c r="H17" s="14"/>
      <c r="I17" s="14"/>
      <c r="J17" s="4"/>
    </row>
    <row r="18" spans="1:10" ht="15.75" thickBot="1">
      <c r="A18" s="15"/>
      <c r="B18" s="15"/>
      <c r="C18" s="18" t="s">
        <v>138</v>
      </c>
      <c r="D18" s="16"/>
      <c r="E18" s="15"/>
      <c r="F18" s="16"/>
      <c r="G18" s="16"/>
      <c r="H18" s="17">
        <f>SUM(H4:H16)</f>
        <v>0</v>
      </c>
      <c r="I18" s="17">
        <f>SUM(I4:I16)</f>
        <v>0</v>
      </c>
      <c r="J18" s="4"/>
    </row>
    <row r="19" spans="1:10">
      <c r="H19" s="3"/>
      <c r="I19" s="3"/>
    </row>
  </sheetData>
  <mergeCells count="1">
    <mergeCell ref="B1:C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10</vt:i4>
      </vt:variant>
      <vt:variant>
        <vt:lpstr>Névvel ellátott tartományok</vt:lpstr>
      </vt:variant>
      <vt:variant>
        <vt:i4>1</vt:i4>
      </vt:variant>
    </vt:vector>
  </HeadingPairs>
  <TitlesOfParts>
    <vt:vector size="11" baseType="lpstr">
      <vt:lpstr>Főösszesítő</vt:lpstr>
      <vt:lpstr>Összesen</vt:lpstr>
      <vt:lpstr>Villanyszerelés, vezetékek lámp</vt:lpstr>
      <vt:lpstr>Melegpadló burkolatok készítése</vt:lpstr>
      <vt:lpstr>Folyosó kerámia burkolat cseréj</vt:lpstr>
      <vt:lpstr>Sötétítő rolók beépítése utcai </vt:lpstr>
      <vt:lpstr>Riasztó rendszer szerelése</vt:lpstr>
      <vt:lpstr>Felületképzés, festés, mázolás</vt:lpstr>
      <vt:lpstr>Akadálymentesítés</vt:lpstr>
      <vt:lpstr>Riasztó rendszer</vt:lpstr>
      <vt:lpstr>Főösszesítő!Nyomtatási_terület</vt:lpstr>
    </vt:vector>
  </TitlesOfParts>
  <Company>..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....</dc:creator>
  <cp:lastModifiedBy>....</cp:lastModifiedBy>
  <cp:lastPrinted>2017-05-31T09:32:56Z</cp:lastPrinted>
  <dcterms:created xsi:type="dcterms:W3CDTF">2017-05-31T07:17:08Z</dcterms:created>
  <dcterms:modified xsi:type="dcterms:W3CDTF">2017-06-02T09:41:11Z</dcterms:modified>
</cp:coreProperties>
</file>